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YSSINA COMPRESSOR &amp; MAINTENANCE SDN BHD-2018\RFQ 2021\REPSOL\2.ACM2021(Repsol)0002-ScreeningOB21-0009 Portable Diesel Engines Parts\"/>
    </mc:Choice>
  </mc:AlternateContent>
  <xr:revisionPtr revIDLastSave="0" documentId="8_{12C69AA6-AD6B-4C8E-B77C-BBEC07EA4722}" xr6:coauthVersionLast="46" xr6:coauthVersionMax="46" xr10:uidLastSave="{00000000-0000-0000-0000-000000000000}"/>
  <bookViews>
    <workbookView xWindow="1140" yWindow="840" windowWidth="16830" windowHeight="9960" activeTab="3" xr2:uid="{00000000-000D-0000-FFFF-FFFF00000000}"/>
  </bookViews>
  <sheets>
    <sheet name="SUMMARY" sheetId="6" r:id="rId1"/>
    <sheet name="A. MANPOWER RATES" sheetId="5" r:id="rId2"/>
    <sheet name="B. RENTAL RATES" sheetId="9" r:id="rId3"/>
    <sheet name="C. PARTS &amp; MATERIALS" sheetId="8" r:id="rId4"/>
  </sheets>
  <calcPr calcId="191029" calcMode="autoNoTable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  <c r="B1" i="8"/>
  <c r="B1" i="9"/>
  <c r="H86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7" i="8"/>
  <c r="H9" i="9"/>
  <c r="H10" i="9"/>
  <c r="H8" i="9"/>
  <c r="H7" i="9"/>
  <c r="H6" i="9"/>
  <c r="H11" i="9"/>
  <c r="E9" i="6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4" i="8"/>
  <c r="H88" i="8"/>
  <c r="E10" i="6"/>
  <c r="H5" i="5"/>
  <c r="H20" i="5"/>
  <c r="E8" i="6"/>
  <c r="E11" i="6"/>
</calcChain>
</file>

<file path=xl/sharedStrings.xml><?xml version="1.0" encoding="utf-8"?>
<sst xmlns="http://schemas.openxmlformats.org/spreadsheetml/2006/main" count="331" uniqueCount="209">
  <si>
    <t>PARTS/MATERIALS</t>
  </si>
  <si>
    <t>NO</t>
  </si>
  <si>
    <t>DESCRIPTION</t>
  </si>
  <si>
    <t>QTY</t>
  </si>
  <si>
    <t>UNIT</t>
  </si>
  <si>
    <t>UNIT PRICE</t>
  </si>
  <si>
    <t>AMOUNT (RM)</t>
  </si>
  <si>
    <t>HOUR</t>
  </si>
  <si>
    <t>TOTAL A. (RM)</t>
  </si>
  <si>
    <t>NO.</t>
  </si>
  <si>
    <t xml:space="preserve">TOTAL SUMMARY </t>
  </si>
  <si>
    <t>TOTAL AMOUNT (RM)</t>
  </si>
  <si>
    <t>DAY</t>
  </si>
  <si>
    <t>SAP Material No.</t>
  </si>
  <si>
    <t>Material Descriptions</t>
  </si>
  <si>
    <t>Quantity</t>
  </si>
  <si>
    <t>No.</t>
  </si>
  <si>
    <t>MANPOWER RATES</t>
  </si>
  <si>
    <t>RENTAL EQUIPMENT RATES</t>
  </si>
  <si>
    <t>UNI</t>
  </si>
  <si>
    <t>A. SERVICES</t>
  </si>
  <si>
    <r>
      <rPr>
        <b/>
        <sz val="11"/>
        <color theme="1"/>
        <rFont val="Calibri"/>
        <family val="2"/>
        <scheme val="minor"/>
      </rPr>
      <t>B.  </t>
    </r>
    <r>
      <rPr>
        <sz val="11"/>
        <color theme="1"/>
        <rFont val="Calibri"/>
        <family val="2"/>
        <scheme val="minor"/>
      </rPr>
      <t>   </t>
    </r>
  </si>
  <si>
    <t>1000395878</t>
  </si>
  <si>
    <t>1000395879</t>
  </si>
  <si>
    <t>1000395880</t>
  </si>
  <si>
    <t>1000395891</t>
  </si>
  <si>
    <t>1000395892</t>
  </si>
  <si>
    <t>1000395894</t>
  </si>
  <si>
    <t>1000395893</t>
  </si>
  <si>
    <t>1000395895</t>
  </si>
  <si>
    <t>1000395896</t>
  </si>
  <si>
    <t>1000395898</t>
  </si>
  <si>
    <t>1000395899</t>
  </si>
  <si>
    <t>1000334957</t>
  </si>
  <si>
    <t>1000411045</t>
  </si>
  <si>
    <t>1000398778</t>
  </si>
  <si>
    <t>1000417661</t>
  </si>
  <si>
    <t>1000417662</t>
  </si>
  <si>
    <t>1000404958</t>
  </si>
  <si>
    <t>1000417663</t>
  </si>
  <si>
    <t>1000417664</t>
  </si>
  <si>
    <t>1000314058</t>
  </si>
  <si>
    <t>1000417665</t>
  </si>
  <si>
    <t>1000417709</t>
  </si>
  <si>
    <t>1000313610</t>
  </si>
  <si>
    <t>1000417666</t>
  </si>
  <si>
    <t>1000417667</t>
  </si>
  <si>
    <t>1000417668</t>
  </si>
  <si>
    <t>1000417708</t>
  </si>
  <si>
    <t>1000417707</t>
  </si>
  <si>
    <t>1000417669</t>
  </si>
  <si>
    <t>1000404956</t>
  </si>
  <si>
    <t>1000404955</t>
  </si>
  <si>
    <t>1000417670</t>
  </si>
  <si>
    <t>1000417671</t>
  </si>
  <si>
    <t>1000417672</t>
  </si>
  <si>
    <t>1000417673</t>
  </si>
  <si>
    <t>1000417674</t>
  </si>
  <si>
    <t>1000417675</t>
  </si>
  <si>
    <t>1000417676</t>
  </si>
  <si>
    <t>1000404952</t>
  </si>
  <si>
    <t>1000417677</t>
  </si>
  <si>
    <t>1000417678</t>
  </si>
  <si>
    <t>1000417679</t>
  </si>
  <si>
    <t>1000417680</t>
  </si>
  <si>
    <t>1000417682</t>
  </si>
  <si>
    <t>1000417681</t>
  </si>
  <si>
    <t>1000313608</t>
  </si>
  <si>
    <t>1000324944</t>
  </si>
  <si>
    <t>1000404959</t>
  </si>
  <si>
    <t>1000404962</t>
  </si>
  <si>
    <t>1000404957</t>
  </si>
  <si>
    <t>1000417683</t>
  </si>
  <si>
    <t>1000417684</t>
  </si>
  <si>
    <t>1000417685</t>
  </si>
  <si>
    <t>1000404950</t>
  </si>
  <si>
    <t>1000417706</t>
  </si>
  <si>
    <t>1000404949</t>
  </si>
  <si>
    <t>1000417705</t>
  </si>
  <si>
    <t>1000417693</t>
  </si>
  <si>
    <t>1000417694</t>
  </si>
  <si>
    <t>1000417686</t>
  </si>
  <si>
    <t>1000417687</t>
  </si>
  <si>
    <t>1000417688</t>
  </si>
  <si>
    <t>1000417689</t>
  </si>
  <si>
    <t>1000417690</t>
  </si>
  <si>
    <t>1000417691</t>
  </si>
  <si>
    <t>1000417692</t>
  </si>
  <si>
    <t>1000417695</t>
  </si>
  <si>
    <t>1000417696</t>
  </si>
  <si>
    <t>1000417697</t>
  </si>
  <si>
    <t>1000417698</t>
  </si>
  <si>
    <t>1000417699</t>
  </si>
  <si>
    <t>1000417700</t>
  </si>
  <si>
    <t>1000417701</t>
  </si>
  <si>
    <t>1000417702</t>
  </si>
  <si>
    <t>1000417703</t>
  </si>
  <si>
    <t>1000417704</t>
  </si>
  <si>
    <t>O-RING N°2415H003           /ENG.PERKINS</t>
  </si>
  <si>
    <t>SEAL N°2418M517 STEM        /ENG.PERKINS</t>
  </si>
  <si>
    <t>RETAIN.N°R2418M519 V.       /ENG.PERKINS</t>
  </si>
  <si>
    <t>FAN N°2485C546              /ENG.PERKINS</t>
  </si>
  <si>
    <t>BELT N°2614B654 FAN         /ENG.PERKINS</t>
  </si>
  <si>
    <t>FILTER WATER N°26510342     /ENG.PERKINS</t>
  </si>
  <si>
    <t>FILTER N°26510343 AIR       /ENG.PERKINS</t>
  </si>
  <si>
    <t>IND.N°2652C814              /ENG.PERKINS</t>
  </si>
  <si>
    <t>FILTER OIL N°2654407        /ENG.PERKINS</t>
  </si>
  <si>
    <t>FILTER N°4415122            /ENG.PERKINS</t>
  </si>
  <si>
    <t>FUEL FILTER 1104C44 26560201/PERKINS</t>
  </si>
  <si>
    <t>SWITCH N°2848062            /ENG.PERKINS</t>
  </si>
  <si>
    <t>SWITCH N°2848A126           /ENG.PERKINS</t>
  </si>
  <si>
    <t>GEAR N°3117C221 CRANKSH.    /ENG.PERKINS</t>
  </si>
  <si>
    <t>COTTER N°3142W004           /ENG.PERKINS</t>
  </si>
  <si>
    <t>SPRING N°T417883            /ENG.PERKINS</t>
  </si>
  <si>
    <t>SEAT.N°R3314A231 DISCH.V.   /ENG.PERKINS</t>
  </si>
  <si>
    <t>SEAT.N°R3314A241 SUCT.V.    /ENG.PERKINS</t>
  </si>
  <si>
    <t>CAP N°3342A011              /ENG.PERKINS</t>
  </si>
  <si>
    <t>JOINT N°T420777             /ENG.PERKINS</t>
  </si>
  <si>
    <t>JOINT N°3688A029            /ENG.PERKINS</t>
  </si>
  <si>
    <t>KIT N°T426391 RING          /ENG.PERKINS</t>
  </si>
  <si>
    <t>P.N°4132F071 OIL            /ENG.PERKINS</t>
  </si>
  <si>
    <t>CONNEC.N°4133L507           /ENG.PERKINS</t>
  </si>
  <si>
    <t>SET GASK.N°U5LB0382         /ENG.PERKINS</t>
  </si>
  <si>
    <t>KIT PCKG.N°RU5LT0357 UPPER  /ENG.PERKINS</t>
  </si>
  <si>
    <t>KIT N°U5MB0033 BRG.         /ENG.PERKINS</t>
  </si>
  <si>
    <t>SET BRG.N°U5ME0034          /ENG.PERKINS</t>
  </si>
  <si>
    <t>KIT N°U7LW0172 P.WATER      /ENG.PERKINS</t>
  </si>
  <si>
    <t>FUEL FILTER N°4816636       /ENG.PERKINS</t>
  </si>
  <si>
    <t>JOINT N°3681A055            /ENG.PERKINS</t>
  </si>
  <si>
    <t>HEATER N°3278A101 INTAKE    /ENG.PERKINS</t>
  </si>
  <si>
    <t>SEAL.N°2418F437             /ENG.PERKINS</t>
  </si>
  <si>
    <t>RETAIN N°2418F704           /ENG.PERKINS</t>
  </si>
  <si>
    <t>V.SUCT.N°R3142H071          /ENG.PERKINS</t>
  </si>
  <si>
    <t>V.DISCH.N°R3142A151         /ENG.PERKINS</t>
  </si>
  <si>
    <t>GUIDE N°R3313A012 V.        /ENG.PERKINS</t>
  </si>
  <si>
    <t>SET N°4115P011 RING         /ENG.PERKINS</t>
  </si>
  <si>
    <t>SET N°UPRK0003 RING         /ENG.PERKINS</t>
  </si>
  <si>
    <t>LINER N°3135X042            /ENG.PERKINS</t>
  </si>
  <si>
    <t>KIT N°RU5ME0034 BRG.ROD STD /ENG.PERKINS</t>
  </si>
  <si>
    <t>BRG.N°U5ME0034A             /ENG.PERKINS</t>
  </si>
  <si>
    <t>KIT N°RT427334 BRG.MAIN STD /ENG.PERKINS</t>
  </si>
  <si>
    <t>BRG.N°T427327               /ENG.PERKINS</t>
  </si>
  <si>
    <t>WASHER N°T422292 THRUST     /ENG.PERKINS</t>
  </si>
  <si>
    <t>WASHER N°T422291 THRUST     /ENG.PERKINS</t>
  </si>
  <si>
    <t>PUSHROD N°31434307          /ENG.PERKINS</t>
  </si>
  <si>
    <t>TAPPET N°T420076            /ENG.PERKINS</t>
  </si>
  <si>
    <t>INJECT.N°2645K022           /ENG.PERKINS</t>
  </si>
  <si>
    <t>NOZZLE N°2645K016 INJECT.   /ENG.PERKINS</t>
  </si>
  <si>
    <t>P.N°ULPK0041 LIFT           /ENG.PERKINS</t>
  </si>
  <si>
    <t>P.N°U5MW0206 WATER          /ENG.PERKINS</t>
  </si>
  <si>
    <t>COOLER N°2486A215 OIL       /ENG.PERKINS</t>
  </si>
  <si>
    <t>SHAFT N°4115R703 ROCKER     /ENG.PERKINS</t>
  </si>
  <si>
    <t>ROCKER ARM N°4115R314       /ENG.PERKINS</t>
  </si>
  <si>
    <t>ROCKER ARM N°4115R315       /ENG.PERKINS</t>
  </si>
  <si>
    <t>SPRING N°3174A015 ROCKER    /ENG.PERKINS</t>
  </si>
  <si>
    <t>STARTER N°2873K406          /ENG.PERKINS</t>
  </si>
  <si>
    <t>SOLEN.N°26420518            /ENG.PERKINS</t>
  </si>
  <si>
    <t>SET N°4115C311 CONN.ROD.    /ENG.PERKINS</t>
  </si>
  <si>
    <t>SET N°4115C316 CONN.ROD.    /ENG.PERKINS</t>
  </si>
  <si>
    <t>P.DOSING N°2644N20922       /ENG.PERKINS</t>
  </si>
  <si>
    <t>P.DOSING N°2644N40622       /ENG.PERKINS</t>
  </si>
  <si>
    <t>FILTER OIL N°32004133         /GENER.JCB</t>
  </si>
  <si>
    <t>FILTER FUEL N°32925694        /GENER.JCB</t>
  </si>
  <si>
    <t>FILTER FUEL N°32007394        /GENER.JCB</t>
  </si>
  <si>
    <t>FILTER AIR N°32917804         /GENER.JCB</t>
  </si>
  <si>
    <t>FILTER AIR N°32917805         /GENER.JCB</t>
  </si>
  <si>
    <t>O-RING N°32004127             /GENER.JCB</t>
  </si>
  <si>
    <t>O-RING N°32004129             /GENER.JCB</t>
  </si>
  <si>
    <t>SEAL N°32007580 ROCKER ARM    /GENER.JCB</t>
  </si>
  <si>
    <t>INJECT.N°32006657             /GENER.JCB</t>
  </si>
  <si>
    <t>BELT N°EPDM8PK2120            /GENER.JCB</t>
  </si>
  <si>
    <t>COOLANT N°510609HRL TDS       /GENER.JCB</t>
  </si>
  <si>
    <t>ACTUAT.BELIMO SF24ASRS2 24V 5W  W/SPRING</t>
  </si>
  <si>
    <t>MODUL.DSE N°731033 AUT.START 12/24V IP65</t>
  </si>
  <si>
    <t>Engineer Offshore Standby Daily Rate</t>
  </si>
  <si>
    <t>Supervisor Offshore Standby Daily Rate</t>
  </si>
  <si>
    <t>Supervisor Offshore Overtime Daily Rate</t>
  </si>
  <si>
    <t>Mechanic Offshore Standby Daily Rate</t>
  </si>
  <si>
    <t>Mechanic Offshore Overtime Daily Rate</t>
  </si>
  <si>
    <t>Engineer Offshore Overtime Daily Rate</t>
  </si>
  <si>
    <t>B. RENTAL RATES</t>
  </si>
  <si>
    <t>FAT for Rig Safe Port Genset</t>
  </si>
  <si>
    <t>FAT for Zone 2 Port Genset</t>
  </si>
  <si>
    <t>MONTH</t>
  </si>
  <si>
    <t>C. PARTS &amp; MATERIALS</t>
  </si>
  <si>
    <t>A. MANPOWER RATES</t>
  </si>
  <si>
    <t>STARTER N°W33F2F3B SPRING     /GENER.IPU</t>
  </si>
  <si>
    <t>PROVISION OF PORTABLE DIESEL ENGINE PARTS &amp; SERVICES FOR PM3</t>
  </si>
  <si>
    <t>BUDGETARY COST PROPOSAL</t>
  </si>
  <si>
    <t>Round Trip</t>
  </si>
  <si>
    <t>Mechanic Onshore Daily Rate</t>
  </si>
  <si>
    <t>Mechanic Mob/Demob (Return Trip)</t>
  </si>
  <si>
    <t>Mechanic Offshore Daily Rate</t>
  </si>
  <si>
    <t>Supervisor Mob/Demob (Return Trip)</t>
  </si>
  <si>
    <t>Supervisor  Onshore Daily Rate</t>
  </si>
  <si>
    <t>Supervisor Offshore Daily Rate</t>
  </si>
  <si>
    <t>Engineer Onshore Daily Rate</t>
  </si>
  <si>
    <t>Engineer Mob/Demob (Return Trip)</t>
  </si>
  <si>
    <t>Engineer Offshore Daily Rate</t>
  </si>
  <si>
    <t>Zone 2 Port Genset 415V 45kVA Mon Rental</t>
  </si>
  <si>
    <t>Rig Safe Port Genset 415V 1000kW Mon Rental</t>
  </si>
  <si>
    <t>Rig Safe Port Genset 415V 500kW Mon Rental</t>
  </si>
  <si>
    <t xml:space="preserve">SST RATE </t>
  </si>
  <si>
    <t>SST RATE</t>
  </si>
  <si>
    <t>Unit</t>
  </si>
  <si>
    <t>Each</t>
  </si>
  <si>
    <t>TOTAL (RM)</t>
  </si>
  <si>
    <t>Amount 
(DAP-TBSB/KSB)</t>
  </si>
  <si>
    <t>Unit Rate
 (DAP-KSB/TBSB)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</si>
</sst>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4" fillId="0" borderId="0" xfId="0" applyFont="1" applyAlignment="1"/>
    <xf numFmtId="0" fontId="0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4" fillId="0" borderId="0" xfId="0" applyFont="1"/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0" fillId="0" borderId="1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12" xfId="0" applyFont="1" applyBorder="1" applyAlignment="1">
      <alignment horizontal="center"/>
    </xf>
    <xf numFmtId="0" fontId="0" fillId="0" borderId="15" xfId="0" applyFont="1" applyBorder="1" applyAlignment="1">
      <alignment vertical="top"/>
    </xf>
    <xf numFmtId="0" fontId="4" fillId="0" borderId="14" xfId="0" applyFont="1" applyBorder="1" applyAlignment="1">
      <alignment horizontal="justify" vertical="center"/>
    </xf>
    <xf numFmtId="3" fontId="0" fillId="0" borderId="16" xfId="0" applyNumberFormat="1" applyFont="1" applyBorder="1" applyAlignment="1">
      <alignment horizontal="center" vertical="top"/>
    </xf>
    <xf numFmtId="3" fontId="0" fillId="0" borderId="17" xfId="0" applyNumberFormat="1" applyFont="1" applyBorder="1" applyAlignment="1">
      <alignment horizontal="center" vertical="top"/>
    </xf>
    <xf numFmtId="3" fontId="0" fillId="0" borderId="18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top"/>
    </xf>
    <xf numFmtId="0" fontId="6" fillId="2" borderId="6" xfId="0" applyFont="1" applyFill="1" applyBorder="1" applyAlignment="1">
      <alignment horizontal="right"/>
    </xf>
    <xf numFmtId="43" fontId="0" fillId="2" borderId="3" xfId="4" applyFont="1" applyFill="1" applyBorder="1" applyAlignment="1">
      <alignment vertical="center"/>
    </xf>
    <xf numFmtId="43" fontId="0" fillId="2" borderId="1" xfId="4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43" fontId="0" fillId="0" borderId="0" xfId="4" applyFont="1" applyAlignment="1">
      <alignment horizontal="center" vertical="center" wrapText="1"/>
    </xf>
    <xf numFmtId="43" fontId="4" fillId="2" borderId="2" xfId="4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9" fontId="3" fillId="4" borderId="2" xfId="4" applyNumberFormat="1" applyFont="1" applyFill="1" applyBorder="1" applyAlignment="1">
      <alignment horizontal="center"/>
    </xf>
    <xf numFmtId="39" fontId="3" fillId="0" borderId="2" xfId="4" applyNumberFormat="1" applyFont="1" applyBorder="1" applyAlignment="1">
      <alignment horizontal="center"/>
    </xf>
    <xf numFmtId="164" fontId="5" fillId="3" borderId="6" xfId="0" applyNumberFormat="1" applyFont="1" applyFill="1" applyBorder="1" applyAlignment="1">
      <alignment horizontal="center" vertical="center"/>
    </xf>
    <xf numFmtId="39" fontId="0" fillId="2" borderId="5" xfId="4" applyNumberFormat="1" applyFont="1" applyFill="1" applyBorder="1" applyAlignment="1">
      <alignment horizontal="center" vertical="center" wrapText="1"/>
    </xf>
    <xf numFmtId="39" fontId="0" fillId="2" borderId="4" xfId="0" applyNumberFormat="1" applyFont="1" applyFill="1" applyBorder="1" applyAlignment="1">
      <alignment horizontal="center"/>
    </xf>
    <xf numFmtId="39" fontId="0" fillId="0" borderId="9" xfId="0" applyNumberFormat="1" applyFont="1" applyBorder="1" applyAlignment="1">
      <alignment horizontal="center"/>
    </xf>
    <xf numFmtId="39" fontId="0" fillId="0" borderId="10" xfId="0" applyNumberFormat="1" applyFont="1" applyBorder="1" applyAlignment="1">
      <alignment horizontal="center"/>
    </xf>
    <xf numFmtId="39" fontId="0" fillId="0" borderId="15" xfId="0" applyNumberFormat="1" applyFont="1" applyBorder="1" applyAlignment="1">
      <alignment horizontal="center"/>
    </xf>
    <xf numFmtId="39" fontId="0" fillId="0" borderId="12" xfId="0" applyNumberFormat="1" applyFont="1" applyBorder="1" applyAlignment="1">
      <alignment horizontal="center"/>
    </xf>
    <xf numFmtId="39" fontId="0" fillId="4" borderId="7" xfId="0" applyNumberFormat="1" applyFont="1" applyFill="1" applyBorder="1" applyAlignment="1">
      <alignment horizontal="center" vertical="center" wrapText="1"/>
    </xf>
    <xf numFmtId="39" fontId="0" fillId="4" borderId="10" xfId="0" applyNumberFormat="1" applyFont="1" applyFill="1" applyBorder="1" applyAlignment="1">
      <alignment horizontal="center" vertical="center" wrapText="1"/>
    </xf>
    <xf numFmtId="39" fontId="0" fillId="4" borderId="15" xfId="0" applyNumberFormat="1" applyFont="1" applyFill="1" applyBorder="1" applyAlignment="1">
      <alignment horizontal="center" vertical="center" wrapText="1"/>
    </xf>
    <xf numFmtId="39" fontId="7" fillId="4" borderId="6" xfId="4" applyNumberFormat="1" applyFont="1" applyFill="1" applyBorder="1" applyAlignment="1">
      <alignment horizontal="center" vertical="center"/>
    </xf>
    <xf numFmtId="39" fontId="7" fillId="3" borderId="6" xfId="4" applyNumberFormat="1" applyFont="1" applyFill="1" applyBorder="1" applyAlignment="1">
      <alignment horizontal="center" vertical="center"/>
    </xf>
    <xf numFmtId="39" fontId="7" fillId="3" borderId="6" xfId="0" applyNumberFormat="1" applyFont="1" applyFill="1" applyBorder="1" applyAlignment="1">
      <alignment horizontal="center" vertical="center" wrapText="1"/>
    </xf>
    <xf numFmtId="39" fontId="7" fillId="4" borderId="6" xfId="4" applyNumberFormat="1" applyFont="1" applyFill="1" applyBorder="1" applyAlignment="1">
      <alignment horizontal="center" vertical="center" wrapText="1"/>
    </xf>
    <xf numFmtId="39" fontId="7" fillId="3" borderId="6" xfId="4" applyNumberFormat="1" applyFont="1" applyFill="1" applyBorder="1" applyAlignment="1">
      <alignment horizontal="center" vertical="center" wrapText="1"/>
    </xf>
    <xf numFmtId="39" fontId="7" fillId="4" borderId="2" xfId="4" applyNumberFormat="1" applyFont="1" applyFill="1" applyBorder="1" applyAlignment="1">
      <alignment horizontal="center" vertical="center"/>
    </xf>
    <xf numFmtId="39" fontId="5" fillId="3" borderId="6" xfId="0" applyNumberFormat="1" applyFont="1" applyFill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</cellXfs>
  <cellStyles count="6">
    <cellStyle name="Comma" xfId="4" builtinId="3"/>
    <cellStyle name="Comma 2" xfId="2" xr:uid="{00000000-0005-0000-0000-000001000000}"/>
    <cellStyle name="Comma 7 2" xfId="3" xr:uid="{00000000-0005-0000-0000-000002000000}"/>
    <cellStyle name="Normal" xfId="0" builtinId="0"/>
    <cellStyle name="Normal 2" xfId="1" xr:uid="{00000000-0005-0000-0000-000004000000}"/>
    <cellStyle name="Normal 2 3" xfId="5" xr:uid="{00000000-0005-0000-0000-000005000000}"/>
  </cellStyles>
  <dxfs count="0"/>
  <tableStyles count="0" defaultTableStyle="TableStyleMedium2" defaultPivotStyle="PivotStyleLight16"/>
  <colors>
    <mruColors>
      <color rgb="FF002060"/>
      <color rgb="FFACA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11"/>
  <sheetViews>
    <sheetView workbookViewId="0">
      <selection activeCell="D14" sqref="D14"/>
    </sheetView>
  </sheetViews>
  <sheetFormatPr defaultColWidth="9.08984375" defaultRowHeight="14.5" x14ac:dyDescent="0.35"/>
  <cols>
    <col min="1" max="3" width="9.08984375" style="2"/>
    <col min="4" max="4" width="47.90625" style="2" customWidth="1"/>
    <col min="5" max="5" width="20.6328125" style="2" customWidth="1"/>
    <col min="6" max="16384" width="9.08984375" style="2"/>
  </cols>
  <sheetData>
    <row r="4" spans="2:8" x14ac:dyDescent="0.35">
      <c r="C4" s="71" t="s">
        <v>188</v>
      </c>
      <c r="D4" s="71"/>
      <c r="E4" s="71"/>
      <c r="F4" s="1"/>
      <c r="G4" s="1"/>
      <c r="H4" s="1"/>
    </row>
    <row r="5" spans="2:8" x14ac:dyDescent="0.35">
      <c r="B5" s="72" t="s">
        <v>187</v>
      </c>
      <c r="C5" s="72"/>
      <c r="D5" s="72"/>
      <c r="E5" s="72"/>
      <c r="F5" s="72"/>
    </row>
    <row r="6" spans="2:8" ht="15" thickBot="1" x14ac:dyDescent="0.4"/>
    <row r="7" spans="2:8" ht="15" thickBot="1" x14ac:dyDescent="0.4">
      <c r="C7" s="3" t="s">
        <v>9</v>
      </c>
      <c r="D7" s="4" t="s">
        <v>10</v>
      </c>
      <c r="E7" s="39" t="s">
        <v>6</v>
      </c>
    </row>
    <row r="8" spans="2:8" x14ac:dyDescent="0.35">
      <c r="C8" s="5">
        <v>1</v>
      </c>
      <c r="D8" s="6" t="s">
        <v>185</v>
      </c>
      <c r="E8" s="65">
        <f>'A. MANPOWER RATES'!H20</f>
        <v>0</v>
      </c>
      <c r="F8" s="7"/>
    </row>
    <row r="9" spans="2:8" x14ac:dyDescent="0.35">
      <c r="C9" s="8">
        <v>2</v>
      </c>
      <c r="D9" s="2" t="s">
        <v>180</v>
      </c>
      <c r="E9" s="66">
        <f>'B. RENTAL RATES'!H11</f>
        <v>0</v>
      </c>
      <c r="F9" s="7"/>
    </row>
    <row r="10" spans="2:8" ht="15" thickBot="1" x14ac:dyDescent="0.4">
      <c r="C10" s="24">
        <v>3</v>
      </c>
      <c r="D10" s="9" t="s">
        <v>184</v>
      </c>
      <c r="E10" s="67">
        <f>'C. PARTS &amp; MATERIALS'!H88</f>
        <v>0</v>
      </c>
      <c r="F10" s="7"/>
    </row>
    <row r="11" spans="2:8" ht="15" thickBot="1" x14ac:dyDescent="0.4">
      <c r="C11" s="69" t="s">
        <v>11</v>
      </c>
      <c r="D11" s="70"/>
      <c r="E11" s="68">
        <f>SUM(E8:E10)</f>
        <v>0</v>
      </c>
    </row>
  </sheetData>
  <mergeCells count="3">
    <mergeCell ref="C11:D11"/>
    <mergeCell ref="C4:E4"/>
    <mergeCell ref="B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0"/>
  <sheetViews>
    <sheetView topLeftCell="A4" workbookViewId="0">
      <selection activeCell="F5" sqref="F5:F19"/>
    </sheetView>
  </sheetViews>
  <sheetFormatPr defaultColWidth="9.08984375" defaultRowHeight="14.5" x14ac:dyDescent="0.35"/>
  <cols>
    <col min="1" max="2" width="9.08984375" style="2"/>
    <col min="3" max="3" width="60.6328125" style="2" customWidth="1"/>
    <col min="4" max="4" width="9.08984375" style="2"/>
    <col min="5" max="5" width="12" style="2" customWidth="1"/>
    <col min="6" max="7" width="13" style="2" customWidth="1"/>
    <col min="8" max="8" width="13.54296875" style="2" customWidth="1"/>
    <col min="9" max="16384" width="9.08984375" style="2"/>
  </cols>
  <sheetData>
    <row r="1" spans="2:10" x14ac:dyDescent="0.35">
      <c r="B1" s="7" t="str">
        <f>SUMMARY!B5</f>
        <v>PROVISION OF PORTABLE DIESEL ENGINE PARTS &amp; SERVICES FOR PM3</v>
      </c>
    </row>
    <row r="2" spans="2:10" ht="15" thickBot="1" x14ac:dyDescent="0.4">
      <c r="B2" s="7" t="s">
        <v>20</v>
      </c>
    </row>
    <row r="3" spans="2:10" ht="15" thickBot="1" x14ac:dyDescent="0.4"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202</v>
      </c>
      <c r="H3" s="12" t="s">
        <v>6</v>
      </c>
    </row>
    <row r="4" spans="2:10" ht="15" thickBot="1" x14ac:dyDescent="0.4">
      <c r="B4" s="10"/>
      <c r="C4" s="73" t="s">
        <v>17</v>
      </c>
      <c r="D4" s="74"/>
      <c r="E4" s="74"/>
      <c r="F4" s="74"/>
      <c r="G4" s="74"/>
      <c r="H4" s="75"/>
    </row>
    <row r="5" spans="2:10" ht="15" thickBot="1" x14ac:dyDescent="0.4">
      <c r="B5" s="13">
        <v>1</v>
      </c>
      <c r="C5" s="30" t="s">
        <v>198</v>
      </c>
      <c r="D5" s="14">
        <v>21</v>
      </c>
      <c r="E5" s="14" t="s">
        <v>12</v>
      </c>
      <c r="F5" s="58"/>
      <c r="G5" s="59"/>
      <c r="H5" s="60">
        <f>F5*D5</f>
        <v>0</v>
      </c>
      <c r="J5"/>
    </row>
    <row r="6" spans="2:10" ht="15" customHeight="1" thickBot="1" x14ac:dyDescent="0.4">
      <c r="B6" s="13">
        <v>2</v>
      </c>
      <c r="C6" s="30" t="s">
        <v>174</v>
      </c>
      <c r="D6" s="14">
        <v>1</v>
      </c>
      <c r="E6" s="14" t="s">
        <v>12</v>
      </c>
      <c r="F6" s="58"/>
      <c r="G6" s="59"/>
      <c r="H6" s="60">
        <f t="shared" ref="H6:H19" si="0">F6*D6</f>
        <v>0</v>
      </c>
    </row>
    <row r="7" spans="2:10" ht="15" customHeight="1" thickBot="1" x14ac:dyDescent="0.4">
      <c r="B7" s="13">
        <v>3</v>
      </c>
      <c r="C7" s="30" t="s">
        <v>179</v>
      </c>
      <c r="D7" s="15">
        <v>48</v>
      </c>
      <c r="E7" s="15" t="s">
        <v>7</v>
      </c>
      <c r="F7" s="61"/>
      <c r="G7" s="62"/>
      <c r="H7" s="60">
        <f t="shared" si="0"/>
        <v>0</v>
      </c>
    </row>
    <row r="8" spans="2:10" ht="15" thickBot="1" x14ac:dyDescent="0.4">
      <c r="B8" s="13">
        <v>4</v>
      </c>
      <c r="C8" s="30" t="s">
        <v>197</v>
      </c>
      <c r="D8" s="17">
        <v>3</v>
      </c>
      <c r="E8" s="14" t="s">
        <v>19</v>
      </c>
      <c r="F8" s="58"/>
      <c r="G8" s="59"/>
      <c r="H8" s="60">
        <f t="shared" si="0"/>
        <v>0</v>
      </c>
    </row>
    <row r="9" spans="2:10" ht="15" thickBot="1" x14ac:dyDescent="0.4">
      <c r="B9" s="13">
        <v>5</v>
      </c>
      <c r="C9" s="30" t="s">
        <v>196</v>
      </c>
      <c r="D9" s="17">
        <v>60</v>
      </c>
      <c r="E9" s="14" t="s">
        <v>12</v>
      </c>
      <c r="F9" s="58"/>
      <c r="G9" s="59"/>
      <c r="H9" s="60">
        <f t="shared" si="0"/>
        <v>0</v>
      </c>
    </row>
    <row r="10" spans="2:10" ht="15" thickBot="1" x14ac:dyDescent="0.4">
      <c r="B10" s="13">
        <v>6</v>
      </c>
      <c r="C10" s="30" t="s">
        <v>195</v>
      </c>
      <c r="D10" s="14">
        <v>21</v>
      </c>
      <c r="E10" s="14" t="s">
        <v>12</v>
      </c>
      <c r="F10" s="58"/>
      <c r="G10" s="59"/>
      <c r="H10" s="60">
        <f t="shared" si="0"/>
        <v>0</v>
      </c>
    </row>
    <row r="11" spans="2:10" ht="15" customHeight="1" thickBot="1" x14ac:dyDescent="0.4">
      <c r="B11" s="13">
        <v>7</v>
      </c>
      <c r="C11" s="30" t="s">
        <v>175</v>
      </c>
      <c r="D11" s="14">
        <v>1</v>
      </c>
      <c r="E11" s="14" t="s">
        <v>12</v>
      </c>
      <c r="F11" s="58"/>
      <c r="G11" s="59"/>
      <c r="H11" s="60">
        <f t="shared" si="0"/>
        <v>0</v>
      </c>
    </row>
    <row r="12" spans="2:10" ht="15" customHeight="1" thickBot="1" x14ac:dyDescent="0.4">
      <c r="B12" s="13">
        <v>8</v>
      </c>
      <c r="C12" s="30" t="s">
        <v>176</v>
      </c>
      <c r="D12" s="15">
        <v>48</v>
      </c>
      <c r="E12" s="14" t="s">
        <v>7</v>
      </c>
      <c r="F12" s="58"/>
      <c r="G12" s="59"/>
      <c r="H12" s="60">
        <f t="shared" si="0"/>
        <v>0</v>
      </c>
    </row>
    <row r="13" spans="2:10" ht="15" thickBot="1" x14ac:dyDescent="0.4">
      <c r="B13" s="13">
        <v>9</v>
      </c>
      <c r="C13" s="30" t="s">
        <v>193</v>
      </c>
      <c r="D13" s="17">
        <v>3</v>
      </c>
      <c r="E13" s="15" t="s">
        <v>189</v>
      </c>
      <c r="F13" s="58"/>
      <c r="G13" s="59"/>
      <c r="H13" s="60">
        <f t="shared" si="0"/>
        <v>0</v>
      </c>
    </row>
    <row r="14" spans="2:10" ht="15" thickBot="1" x14ac:dyDescent="0.4">
      <c r="B14" s="13">
        <v>10</v>
      </c>
      <c r="C14" s="30" t="s">
        <v>194</v>
      </c>
      <c r="D14" s="17">
        <v>90</v>
      </c>
      <c r="E14" s="14" t="s">
        <v>12</v>
      </c>
      <c r="F14" s="63"/>
      <c r="G14" s="59"/>
      <c r="H14" s="60">
        <f t="shared" si="0"/>
        <v>0</v>
      </c>
    </row>
    <row r="15" spans="2:10" ht="15" thickBot="1" x14ac:dyDescent="0.4">
      <c r="B15" s="13">
        <v>11</v>
      </c>
      <c r="C15" s="30" t="s">
        <v>192</v>
      </c>
      <c r="D15" s="14">
        <v>21</v>
      </c>
      <c r="E15" s="14" t="s">
        <v>12</v>
      </c>
      <c r="F15" s="63"/>
      <c r="G15" s="59"/>
      <c r="H15" s="60">
        <f t="shared" si="0"/>
        <v>0</v>
      </c>
    </row>
    <row r="16" spans="2:10" ht="15" customHeight="1" thickBot="1" x14ac:dyDescent="0.4">
      <c r="B16" s="13">
        <v>12</v>
      </c>
      <c r="C16" s="30" t="s">
        <v>177</v>
      </c>
      <c r="D16" s="14">
        <v>1</v>
      </c>
      <c r="E16" s="14" t="s">
        <v>12</v>
      </c>
      <c r="F16" s="63"/>
      <c r="G16" s="59"/>
      <c r="H16" s="60">
        <f t="shared" si="0"/>
        <v>0</v>
      </c>
    </row>
    <row r="17" spans="2:8" ht="15" customHeight="1" thickBot="1" x14ac:dyDescent="0.4">
      <c r="B17" s="13">
        <v>13</v>
      </c>
      <c r="C17" s="30" t="s">
        <v>178</v>
      </c>
      <c r="D17" s="15">
        <v>48</v>
      </c>
      <c r="E17" s="14" t="s">
        <v>7</v>
      </c>
      <c r="F17" s="63"/>
      <c r="G17" s="59"/>
      <c r="H17" s="60">
        <f t="shared" si="0"/>
        <v>0</v>
      </c>
    </row>
    <row r="18" spans="2:8" ht="15" thickBot="1" x14ac:dyDescent="0.4">
      <c r="B18" s="13">
        <v>14</v>
      </c>
      <c r="C18" s="30" t="s">
        <v>191</v>
      </c>
      <c r="D18" s="17">
        <v>3</v>
      </c>
      <c r="E18" s="14" t="s">
        <v>19</v>
      </c>
      <c r="F18" s="63"/>
      <c r="G18" s="59"/>
      <c r="H18" s="60">
        <f t="shared" si="0"/>
        <v>0</v>
      </c>
    </row>
    <row r="19" spans="2:8" ht="15" thickBot="1" x14ac:dyDescent="0.4">
      <c r="B19" s="13">
        <v>15</v>
      </c>
      <c r="C19" s="30" t="s">
        <v>190</v>
      </c>
      <c r="D19" s="17">
        <v>180</v>
      </c>
      <c r="E19" s="14" t="s">
        <v>12</v>
      </c>
      <c r="F19" s="63"/>
      <c r="G19" s="59"/>
      <c r="H19" s="60">
        <f t="shared" si="0"/>
        <v>0</v>
      </c>
    </row>
    <row r="20" spans="2:8" ht="15" thickBot="1" x14ac:dyDescent="0.4">
      <c r="B20" s="76" t="s">
        <v>8</v>
      </c>
      <c r="C20" s="77"/>
      <c r="D20" s="77"/>
      <c r="E20" s="77"/>
      <c r="F20" s="78"/>
      <c r="G20" s="32"/>
      <c r="H20" s="64">
        <f>SUM(H5:H9,H10:H19)</f>
        <v>0</v>
      </c>
    </row>
  </sheetData>
  <mergeCells count="2">
    <mergeCell ref="C4:H4"/>
    <mergeCell ref="B20:F2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9FC9-C3C1-49AE-BAB7-8BDA1DB0B9B9}">
  <dimension ref="B1:H11"/>
  <sheetViews>
    <sheetView workbookViewId="0">
      <selection activeCell="F6" sqref="F6:F10"/>
    </sheetView>
  </sheetViews>
  <sheetFormatPr defaultColWidth="9.08984375" defaultRowHeight="14.5" x14ac:dyDescent="0.35"/>
  <cols>
    <col min="1" max="2" width="9.08984375" style="2"/>
    <col min="3" max="3" width="60.6328125" style="2" customWidth="1"/>
    <col min="4" max="4" width="9.08984375" style="2"/>
    <col min="5" max="5" width="12" style="2" customWidth="1"/>
    <col min="6" max="7" width="13" style="2" customWidth="1"/>
    <col min="8" max="8" width="13.54296875" style="2" customWidth="1"/>
    <col min="9" max="16384" width="9.08984375" style="2"/>
  </cols>
  <sheetData>
    <row r="1" spans="2:8" x14ac:dyDescent="0.35">
      <c r="B1" s="7" t="str">
        <f>'A. MANPOWER RATES'!B1</f>
        <v>PROVISION OF PORTABLE DIESEL ENGINE PARTS &amp; SERVICES FOR PM3</v>
      </c>
    </row>
    <row r="2" spans="2:8" ht="15" thickBot="1" x14ac:dyDescent="0.4">
      <c r="B2" s="7" t="s">
        <v>180</v>
      </c>
    </row>
    <row r="3" spans="2:8" ht="15" thickBot="1" x14ac:dyDescent="0.4"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203</v>
      </c>
      <c r="H3" s="12" t="s">
        <v>6</v>
      </c>
    </row>
    <row r="4" spans="2:8" ht="15" thickBot="1" x14ac:dyDescent="0.4">
      <c r="B4" s="10"/>
      <c r="C4" s="73" t="s">
        <v>17</v>
      </c>
      <c r="D4" s="74"/>
      <c r="E4" s="74"/>
      <c r="F4" s="74"/>
      <c r="G4" s="74"/>
      <c r="H4" s="75"/>
    </row>
    <row r="5" spans="2:8" ht="15" thickBot="1" x14ac:dyDescent="0.4">
      <c r="B5" s="10"/>
      <c r="C5" s="73" t="s">
        <v>18</v>
      </c>
      <c r="D5" s="74"/>
      <c r="E5" s="74"/>
      <c r="F5" s="74"/>
      <c r="G5" s="74"/>
      <c r="H5" s="75"/>
    </row>
    <row r="6" spans="2:8" ht="15" thickBot="1" x14ac:dyDescent="0.4">
      <c r="B6" s="13">
        <v>1</v>
      </c>
      <c r="C6" s="18" t="s">
        <v>200</v>
      </c>
      <c r="D6" s="16">
        <v>1</v>
      </c>
      <c r="E6" s="14" t="s">
        <v>183</v>
      </c>
      <c r="F6" s="46"/>
      <c r="G6" s="47"/>
      <c r="H6" s="47">
        <f>F6*D6</f>
        <v>0</v>
      </c>
    </row>
    <row r="7" spans="2:8" ht="15" thickBot="1" x14ac:dyDescent="0.4">
      <c r="B7" s="13">
        <v>2</v>
      </c>
      <c r="C7" s="18" t="s">
        <v>201</v>
      </c>
      <c r="D7" s="16">
        <v>1</v>
      </c>
      <c r="E7" s="14" t="s">
        <v>183</v>
      </c>
      <c r="F7" s="46"/>
      <c r="G7" s="47"/>
      <c r="H7" s="47">
        <f>F7*D7</f>
        <v>0</v>
      </c>
    </row>
    <row r="8" spans="2:8" ht="15" customHeight="1" thickBot="1" x14ac:dyDescent="0.4">
      <c r="B8" s="13">
        <v>3</v>
      </c>
      <c r="C8" s="18" t="s">
        <v>181</v>
      </c>
      <c r="D8" s="16">
        <v>2</v>
      </c>
      <c r="E8" s="14" t="s">
        <v>4</v>
      </c>
      <c r="F8" s="46"/>
      <c r="G8" s="47"/>
      <c r="H8" s="47">
        <f>F8*D8</f>
        <v>0</v>
      </c>
    </row>
    <row r="9" spans="2:8" ht="15" thickBot="1" x14ac:dyDescent="0.4">
      <c r="B9" s="13">
        <v>4</v>
      </c>
      <c r="C9" s="18" t="s">
        <v>199</v>
      </c>
      <c r="D9" s="16">
        <v>12</v>
      </c>
      <c r="E9" s="14" t="s">
        <v>183</v>
      </c>
      <c r="F9" s="46"/>
      <c r="G9" s="47"/>
      <c r="H9" s="47">
        <f t="shared" ref="H9:H10" si="0">F9*D9</f>
        <v>0</v>
      </c>
    </row>
    <row r="10" spans="2:8" ht="15" thickBot="1" x14ac:dyDescent="0.4">
      <c r="B10" s="13">
        <v>5</v>
      </c>
      <c r="C10" s="18" t="s">
        <v>182</v>
      </c>
      <c r="D10" s="16">
        <v>6</v>
      </c>
      <c r="E10" s="14" t="s">
        <v>4</v>
      </c>
      <c r="F10" s="46"/>
      <c r="G10" s="47"/>
      <c r="H10" s="47">
        <f t="shared" si="0"/>
        <v>0</v>
      </c>
    </row>
    <row r="11" spans="2:8" ht="15" thickBot="1" x14ac:dyDescent="0.4">
      <c r="B11" s="76" t="s">
        <v>8</v>
      </c>
      <c r="C11" s="77"/>
      <c r="D11" s="77"/>
      <c r="E11" s="77"/>
      <c r="F11" s="78"/>
      <c r="G11" s="32"/>
      <c r="H11" s="48">
        <f>SUM(H5:H10)</f>
        <v>0</v>
      </c>
    </row>
  </sheetData>
  <mergeCells count="3">
    <mergeCell ref="C4:H4"/>
    <mergeCell ref="C5:H5"/>
    <mergeCell ref="B11:F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93"/>
  <sheetViews>
    <sheetView tabSelected="1" workbookViewId="0">
      <selection activeCell="G4" sqref="G4"/>
    </sheetView>
  </sheetViews>
  <sheetFormatPr defaultColWidth="9.08984375" defaultRowHeight="14.5" x14ac:dyDescent="0.35"/>
  <cols>
    <col min="1" max="1" width="9.08984375" style="2"/>
    <col min="2" max="2" width="6.453125" style="35" customWidth="1"/>
    <col min="3" max="3" width="19.36328125" style="2" customWidth="1"/>
    <col min="4" max="4" width="47.90625" style="2" customWidth="1"/>
    <col min="5" max="6" width="12.453125" style="19" customWidth="1"/>
    <col min="7" max="7" width="16.90625" style="36" customWidth="1"/>
    <col min="8" max="8" width="14.1796875" style="19" customWidth="1"/>
    <col min="9" max="9" width="12.36328125" style="2" customWidth="1"/>
    <col min="10" max="16384" width="9.08984375" style="2"/>
  </cols>
  <sheetData>
    <row r="1" spans="2:8" x14ac:dyDescent="0.35">
      <c r="B1" s="45" t="str">
        <f>'A. MANPOWER RATES'!B1</f>
        <v>PROVISION OF PORTABLE DIESEL ENGINE PARTS &amp; SERVICES FOR PM3</v>
      </c>
    </row>
    <row r="2" spans="2:8" ht="15" thickBot="1" x14ac:dyDescent="0.4">
      <c r="B2" s="35" t="s">
        <v>21</v>
      </c>
      <c r="C2" s="20" t="s">
        <v>0</v>
      </c>
      <c r="D2" s="20"/>
    </row>
    <row r="3" spans="2:8" s="35" customFormat="1" ht="29.5" customHeight="1" thickBot="1" x14ac:dyDescent="0.4">
      <c r="B3" s="39" t="s">
        <v>16</v>
      </c>
      <c r="C3" s="39" t="s">
        <v>13</v>
      </c>
      <c r="D3" s="39" t="s">
        <v>14</v>
      </c>
      <c r="E3" s="39" t="s">
        <v>15</v>
      </c>
      <c r="F3" s="39" t="s">
        <v>204</v>
      </c>
      <c r="G3" s="37" t="s">
        <v>208</v>
      </c>
      <c r="H3" s="40" t="s">
        <v>207</v>
      </c>
    </row>
    <row r="4" spans="2:8" s="7" customFormat="1" x14ac:dyDescent="0.35">
      <c r="B4" s="42">
        <v>1</v>
      </c>
      <c r="C4" s="23" t="s">
        <v>22</v>
      </c>
      <c r="D4" s="23" t="s">
        <v>161</v>
      </c>
      <c r="E4" s="27">
        <v>6</v>
      </c>
      <c r="F4" s="27" t="s">
        <v>205</v>
      </c>
      <c r="G4" s="55"/>
      <c r="H4" s="51">
        <f t="shared" ref="H4:H35" si="0">G4*E4</f>
        <v>0</v>
      </c>
    </row>
    <row r="5" spans="2:8" s="7" customFormat="1" x14ac:dyDescent="0.35">
      <c r="B5" s="42">
        <v>2</v>
      </c>
      <c r="C5" s="23" t="s">
        <v>23</v>
      </c>
      <c r="D5" s="23" t="s">
        <v>162</v>
      </c>
      <c r="E5" s="27">
        <v>6</v>
      </c>
      <c r="F5" s="27" t="s">
        <v>205</v>
      </c>
      <c r="G5" s="55"/>
      <c r="H5" s="52">
        <f t="shared" si="0"/>
        <v>0</v>
      </c>
    </row>
    <row r="6" spans="2:8" s="7" customFormat="1" x14ac:dyDescent="0.35">
      <c r="B6" s="42">
        <v>3</v>
      </c>
      <c r="C6" s="23" t="s">
        <v>24</v>
      </c>
      <c r="D6" s="23" t="s">
        <v>163</v>
      </c>
      <c r="E6" s="27">
        <v>6</v>
      </c>
      <c r="F6" s="27" t="s">
        <v>205</v>
      </c>
      <c r="G6" s="55"/>
      <c r="H6" s="52">
        <f t="shared" si="0"/>
        <v>0</v>
      </c>
    </row>
    <row r="7" spans="2:8" s="7" customFormat="1" x14ac:dyDescent="0.35">
      <c r="B7" s="42">
        <v>4</v>
      </c>
      <c r="C7" s="23" t="s">
        <v>25</v>
      </c>
      <c r="D7" s="23" t="s">
        <v>164</v>
      </c>
      <c r="E7" s="27">
        <v>6</v>
      </c>
      <c r="F7" s="27" t="s">
        <v>205</v>
      </c>
      <c r="G7" s="55"/>
      <c r="H7" s="52">
        <f t="shared" si="0"/>
        <v>0</v>
      </c>
    </row>
    <row r="8" spans="2:8" s="7" customFormat="1" x14ac:dyDescent="0.35">
      <c r="B8" s="42">
        <v>5</v>
      </c>
      <c r="C8" s="23" t="s">
        <v>26</v>
      </c>
      <c r="D8" s="23" t="s">
        <v>165</v>
      </c>
      <c r="E8" s="27">
        <v>6</v>
      </c>
      <c r="F8" s="27" t="s">
        <v>205</v>
      </c>
      <c r="G8" s="55"/>
      <c r="H8" s="52">
        <f t="shared" si="0"/>
        <v>0</v>
      </c>
    </row>
    <row r="9" spans="2:8" s="7" customFormat="1" x14ac:dyDescent="0.35">
      <c r="B9" s="42">
        <v>6</v>
      </c>
      <c r="C9" s="23" t="s">
        <v>27</v>
      </c>
      <c r="D9" s="23" t="s">
        <v>166</v>
      </c>
      <c r="E9" s="27">
        <v>10</v>
      </c>
      <c r="F9" s="27" t="s">
        <v>205</v>
      </c>
      <c r="G9" s="55"/>
      <c r="H9" s="52">
        <f t="shared" si="0"/>
        <v>0</v>
      </c>
    </row>
    <row r="10" spans="2:8" s="7" customFormat="1" x14ac:dyDescent="0.35">
      <c r="B10" s="42">
        <v>7</v>
      </c>
      <c r="C10" s="23" t="s">
        <v>28</v>
      </c>
      <c r="D10" s="23" t="s">
        <v>167</v>
      </c>
      <c r="E10" s="27">
        <v>4</v>
      </c>
      <c r="F10" s="27" t="s">
        <v>205</v>
      </c>
      <c r="G10" s="55"/>
      <c r="H10" s="52">
        <f t="shared" si="0"/>
        <v>0</v>
      </c>
    </row>
    <row r="11" spans="2:8" s="7" customFormat="1" x14ac:dyDescent="0.35">
      <c r="B11" s="42">
        <v>8</v>
      </c>
      <c r="C11" s="23" t="s">
        <v>29</v>
      </c>
      <c r="D11" s="23" t="s">
        <v>168</v>
      </c>
      <c r="E11" s="27">
        <v>4</v>
      </c>
      <c r="F11" s="27" t="s">
        <v>205</v>
      </c>
      <c r="G11" s="55"/>
      <c r="H11" s="52">
        <f t="shared" si="0"/>
        <v>0</v>
      </c>
    </row>
    <row r="12" spans="2:8" s="7" customFormat="1" x14ac:dyDescent="0.35">
      <c r="B12" s="42">
        <v>9</v>
      </c>
      <c r="C12" s="23" t="s">
        <v>30</v>
      </c>
      <c r="D12" s="23" t="s">
        <v>169</v>
      </c>
      <c r="E12" s="27">
        <v>4</v>
      </c>
      <c r="F12" s="27" t="s">
        <v>205</v>
      </c>
      <c r="G12" s="55"/>
      <c r="H12" s="52">
        <f t="shared" si="0"/>
        <v>0</v>
      </c>
    </row>
    <row r="13" spans="2:8" s="7" customFormat="1" x14ac:dyDescent="0.35">
      <c r="B13" s="42">
        <v>10</v>
      </c>
      <c r="C13" s="23" t="s">
        <v>31</v>
      </c>
      <c r="D13" s="23" t="s">
        <v>170</v>
      </c>
      <c r="E13" s="27">
        <v>6</v>
      </c>
      <c r="F13" s="27" t="s">
        <v>205</v>
      </c>
      <c r="G13" s="55"/>
      <c r="H13" s="52">
        <f t="shared" si="0"/>
        <v>0</v>
      </c>
    </row>
    <row r="14" spans="2:8" s="7" customFormat="1" x14ac:dyDescent="0.35">
      <c r="B14" s="42">
        <v>11</v>
      </c>
      <c r="C14" s="23" t="s">
        <v>32</v>
      </c>
      <c r="D14" s="23" t="s">
        <v>171</v>
      </c>
      <c r="E14" s="27">
        <v>20</v>
      </c>
      <c r="F14" s="27" t="s">
        <v>205</v>
      </c>
      <c r="G14" s="55"/>
      <c r="H14" s="52">
        <f t="shared" si="0"/>
        <v>0</v>
      </c>
    </row>
    <row r="15" spans="2:8" s="7" customFormat="1" x14ac:dyDescent="0.35">
      <c r="B15" s="42">
        <v>12</v>
      </c>
      <c r="C15" s="23" t="s">
        <v>33</v>
      </c>
      <c r="D15" s="23" t="s">
        <v>108</v>
      </c>
      <c r="E15" s="27">
        <v>16</v>
      </c>
      <c r="F15" s="27" t="s">
        <v>205</v>
      </c>
      <c r="G15" s="55"/>
      <c r="H15" s="52">
        <f t="shared" si="0"/>
        <v>0</v>
      </c>
    </row>
    <row r="16" spans="2:8" s="7" customFormat="1" x14ac:dyDescent="0.35">
      <c r="B16" s="42">
        <v>13</v>
      </c>
      <c r="C16" s="23" t="s">
        <v>34</v>
      </c>
      <c r="D16" s="23" t="s">
        <v>172</v>
      </c>
      <c r="E16" s="27">
        <v>4</v>
      </c>
      <c r="F16" s="27" t="s">
        <v>205</v>
      </c>
      <c r="G16" s="55"/>
      <c r="H16" s="52">
        <f t="shared" si="0"/>
        <v>0</v>
      </c>
    </row>
    <row r="17" spans="2:8" s="7" customFormat="1" x14ac:dyDescent="0.35">
      <c r="B17" s="42">
        <v>14</v>
      </c>
      <c r="C17" s="23" t="s">
        <v>35</v>
      </c>
      <c r="D17" s="23" t="s">
        <v>173</v>
      </c>
      <c r="E17" s="27">
        <v>1</v>
      </c>
      <c r="F17" s="27" t="s">
        <v>205</v>
      </c>
      <c r="G17" s="55"/>
      <c r="H17" s="52">
        <f t="shared" si="0"/>
        <v>0</v>
      </c>
    </row>
    <row r="18" spans="2:8" s="7" customFormat="1" x14ac:dyDescent="0.35">
      <c r="B18" s="42">
        <v>15</v>
      </c>
      <c r="C18" s="23" t="s">
        <v>36</v>
      </c>
      <c r="D18" s="23" t="s">
        <v>98</v>
      </c>
      <c r="E18" s="27">
        <v>2</v>
      </c>
      <c r="F18" s="27" t="s">
        <v>205</v>
      </c>
      <c r="G18" s="55"/>
      <c r="H18" s="52">
        <f t="shared" si="0"/>
        <v>0</v>
      </c>
    </row>
    <row r="19" spans="2:8" s="7" customFormat="1" x14ac:dyDescent="0.35">
      <c r="B19" s="42">
        <v>16</v>
      </c>
      <c r="C19" s="23" t="s">
        <v>37</v>
      </c>
      <c r="D19" s="23" t="s">
        <v>99</v>
      </c>
      <c r="E19" s="27">
        <v>32</v>
      </c>
      <c r="F19" s="27" t="s">
        <v>205</v>
      </c>
      <c r="G19" s="55"/>
      <c r="H19" s="52">
        <f t="shared" si="0"/>
        <v>0</v>
      </c>
    </row>
    <row r="20" spans="2:8" s="7" customFormat="1" x14ac:dyDescent="0.35">
      <c r="B20" s="42">
        <v>17</v>
      </c>
      <c r="C20" s="23" t="s">
        <v>38</v>
      </c>
      <c r="D20" s="23" t="s">
        <v>100</v>
      </c>
      <c r="E20" s="27">
        <v>8</v>
      </c>
      <c r="F20" s="27" t="s">
        <v>205</v>
      </c>
      <c r="G20" s="55"/>
      <c r="H20" s="52">
        <f t="shared" si="0"/>
        <v>0</v>
      </c>
    </row>
    <row r="21" spans="2:8" s="7" customFormat="1" x14ac:dyDescent="0.35">
      <c r="B21" s="42">
        <v>18</v>
      </c>
      <c r="C21" s="23" t="s">
        <v>39</v>
      </c>
      <c r="D21" s="23" t="s">
        <v>101</v>
      </c>
      <c r="E21" s="27">
        <v>2</v>
      </c>
      <c r="F21" s="27" t="s">
        <v>205</v>
      </c>
      <c r="G21" s="55"/>
      <c r="H21" s="52">
        <f t="shared" si="0"/>
        <v>0</v>
      </c>
    </row>
    <row r="22" spans="2:8" s="7" customFormat="1" x14ac:dyDescent="0.35">
      <c r="B22" s="42">
        <v>19</v>
      </c>
      <c r="C22" s="23" t="s">
        <v>40</v>
      </c>
      <c r="D22" s="23" t="s">
        <v>102</v>
      </c>
      <c r="E22" s="27">
        <v>6</v>
      </c>
      <c r="F22" s="27" t="s">
        <v>205</v>
      </c>
      <c r="G22" s="55"/>
      <c r="H22" s="52">
        <f t="shared" si="0"/>
        <v>0</v>
      </c>
    </row>
    <row r="23" spans="2:8" s="7" customFormat="1" x14ac:dyDescent="0.35">
      <c r="B23" s="42">
        <v>20</v>
      </c>
      <c r="C23" s="23" t="s">
        <v>41</v>
      </c>
      <c r="D23" s="23" t="s">
        <v>103</v>
      </c>
      <c r="E23" s="27">
        <v>12</v>
      </c>
      <c r="F23" s="27" t="s">
        <v>205</v>
      </c>
      <c r="G23" s="55"/>
      <c r="H23" s="52">
        <f t="shared" si="0"/>
        <v>0</v>
      </c>
    </row>
    <row r="24" spans="2:8" s="7" customFormat="1" x14ac:dyDescent="0.35">
      <c r="B24" s="42">
        <v>21</v>
      </c>
      <c r="C24" s="23" t="s">
        <v>42</v>
      </c>
      <c r="D24" s="23" t="s">
        <v>104</v>
      </c>
      <c r="E24" s="27">
        <v>16</v>
      </c>
      <c r="F24" s="27" t="s">
        <v>205</v>
      </c>
      <c r="G24" s="55"/>
      <c r="H24" s="52">
        <f t="shared" si="0"/>
        <v>0</v>
      </c>
    </row>
    <row r="25" spans="2:8" s="7" customFormat="1" x14ac:dyDescent="0.35">
      <c r="B25" s="42">
        <v>22</v>
      </c>
      <c r="C25" s="23" t="s">
        <v>43</v>
      </c>
      <c r="D25" s="23" t="s">
        <v>105</v>
      </c>
      <c r="E25" s="27">
        <v>2</v>
      </c>
      <c r="F25" s="27" t="s">
        <v>205</v>
      </c>
      <c r="G25" s="55"/>
      <c r="H25" s="52">
        <f t="shared" si="0"/>
        <v>0</v>
      </c>
    </row>
    <row r="26" spans="2:8" s="7" customFormat="1" x14ac:dyDescent="0.35">
      <c r="B26" s="42">
        <v>23</v>
      </c>
      <c r="C26" s="23" t="s">
        <v>44</v>
      </c>
      <c r="D26" s="23" t="s">
        <v>106</v>
      </c>
      <c r="E26" s="27">
        <v>32</v>
      </c>
      <c r="F26" s="27" t="s">
        <v>205</v>
      </c>
      <c r="G26" s="55"/>
      <c r="H26" s="52">
        <f t="shared" si="0"/>
        <v>0</v>
      </c>
    </row>
    <row r="27" spans="2:8" s="7" customFormat="1" x14ac:dyDescent="0.35">
      <c r="B27" s="42">
        <v>24</v>
      </c>
      <c r="C27" s="23" t="s">
        <v>45</v>
      </c>
      <c r="D27" s="23" t="s">
        <v>107</v>
      </c>
      <c r="E27" s="27">
        <v>32</v>
      </c>
      <c r="F27" s="27" t="s">
        <v>205</v>
      </c>
      <c r="G27" s="55"/>
      <c r="H27" s="52">
        <f t="shared" si="0"/>
        <v>0</v>
      </c>
    </row>
    <row r="28" spans="2:8" s="7" customFormat="1" x14ac:dyDescent="0.35">
      <c r="B28" s="42">
        <v>25</v>
      </c>
      <c r="C28" s="23" t="s">
        <v>33</v>
      </c>
      <c r="D28" s="23" t="s">
        <v>108</v>
      </c>
      <c r="E28" s="27">
        <v>16</v>
      </c>
      <c r="F28" s="27" t="s">
        <v>205</v>
      </c>
      <c r="G28" s="55"/>
      <c r="H28" s="52">
        <f t="shared" si="0"/>
        <v>0</v>
      </c>
    </row>
    <row r="29" spans="2:8" s="7" customFormat="1" x14ac:dyDescent="0.35">
      <c r="B29" s="42">
        <v>26</v>
      </c>
      <c r="C29" s="23" t="s">
        <v>46</v>
      </c>
      <c r="D29" s="23" t="s">
        <v>109</v>
      </c>
      <c r="E29" s="27">
        <v>2</v>
      </c>
      <c r="F29" s="27" t="s">
        <v>205</v>
      </c>
      <c r="G29" s="55"/>
      <c r="H29" s="52">
        <f t="shared" si="0"/>
        <v>0</v>
      </c>
    </row>
    <row r="30" spans="2:8" s="7" customFormat="1" x14ac:dyDescent="0.35">
      <c r="B30" s="42">
        <v>27</v>
      </c>
      <c r="C30" s="23" t="s">
        <v>47</v>
      </c>
      <c r="D30" s="23" t="s">
        <v>110</v>
      </c>
      <c r="E30" s="27">
        <v>2</v>
      </c>
      <c r="F30" s="27" t="s">
        <v>205</v>
      </c>
      <c r="G30" s="55"/>
      <c r="H30" s="52">
        <f t="shared" si="0"/>
        <v>0</v>
      </c>
    </row>
    <row r="31" spans="2:8" s="7" customFormat="1" x14ac:dyDescent="0.35">
      <c r="B31" s="42">
        <v>28</v>
      </c>
      <c r="C31" s="23" t="s">
        <v>48</v>
      </c>
      <c r="D31" s="23" t="s">
        <v>111</v>
      </c>
      <c r="E31" s="27">
        <v>2</v>
      </c>
      <c r="F31" s="27" t="s">
        <v>205</v>
      </c>
      <c r="G31" s="55"/>
      <c r="H31" s="52">
        <f t="shared" si="0"/>
        <v>0</v>
      </c>
    </row>
    <row r="32" spans="2:8" s="7" customFormat="1" x14ac:dyDescent="0.35">
      <c r="B32" s="42">
        <v>29</v>
      </c>
      <c r="C32" s="23" t="s">
        <v>49</v>
      </c>
      <c r="D32" s="23" t="s">
        <v>112</v>
      </c>
      <c r="E32" s="27">
        <v>32</v>
      </c>
      <c r="F32" s="27" t="s">
        <v>205</v>
      </c>
      <c r="G32" s="55"/>
      <c r="H32" s="52">
        <f t="shared" si="0"/>
        <v>0</v>
      </c>
    </row>
    <row r="33" spans="2:8" s="7" customFormat="1" x14ac:dyDescent="0.35">
      <c r="B33" s="42">
        <v>30</v>
      </c>
      <c r="C33" s="23" t="s">
        <v>50</v>
      </c>
      <c r="D33" s="23" t="s">
        <v>113</v>
      </c>
      <c r="E33" s="27">
        <v>32</v>
      </c>
      <c r="F33" s="27" t="s">
        <v>205</v>
      </c>
      <c r="G33" s="55"/>
      <c r="H33" s="52">
        <f t="shared" si="0"/>
        <v>0</v>
      </c>
    </row>
    <row r="34" spans="2:8" s="7" customFormat="1" x14ac:dyDescent="0.35">
      <c r="B34" s="42">
        <v>31</v>
      </c>
      <c r="C34" s="23" t="s">
        <v>51</v>
      </c>
      <c r="D34" s="23" t="s">
        <v>114</v>
      </c>
      <c r="E34" s="27">
        <v>8</v>
      </c>
      <c r="F34" s="27" t="s">
        <v>205</v>
      </c>
      <c r="G34" s="55"/>
      <c r="H34" s="52">
        <f t="shared" si="0"/>
        <v>0</v>
      </c>
    </row>
    <row r="35" spans="2:8" s="7" customFormat="1" x14ac:dyDescent="0.35">
      <c r="B35" s="42">
        <v>32</v>
      </c>
      <c r="C35" s="23" t="s">
        <v>52</v>
      </c>
      <c r="D35" s="23" t="s">
        <v>115</v>
      </c>
      <c r="E35" s="27">
        <v>8</v>
      </c>
      <c r="F35" s="27" t="s">
        <v>205</v>
      </c>
      <c r="G35" s="55"/>
      <c r="H35" s="52">
        <f t="shared" si="0"/>
        <v>0</v>
      </c>
    </row>
    <row r="36" spans="2:8" s="7" customFormat="1" x14ac:dyDescent="0.35">
      <c r="B36" s="42">
        <v>33</v>
      </c>
      <c r="C36" s="23" t="s">
        <v>53</v>
      </c>
      <c r="D36" s="23" t="s">
        <v>116</v>
      </c>
      <c r="E36" s="27">
        <v>32</v>
      </c>
      <c r="F36" s="27" t="s">
        <v>205</v>
      </c>
      <c r="G36" s="55"/>
      <c r="H36" s="52">
        <f t="shared" ref="H36:H67" si="1">G36*E36</f>
        <v>0</v>
      </c>
    </row>
    <row r="37" spans="2:8" s="7" customFormat="1" x14ac:dyDescent="0.35">
      <c r="B37" s="42">
        <v>34</v>
      </c>
      <c r="C37" s="23" t="s">
        <v>54</v>
      </c>
      <c r="D37" s="23" t="s">
        <v>117</v>
      </c>
      <c r="E37" s="27">
        <v>2</v>
      </c>
      <c r="F37" s="27" t="s">
        <v>205</v>
      </c>
      <c r="G37" s="55"/>
      <c r="H37" s="52">
        <f t="shared" si="1"/>
        <v>0</v>
      </c>
    </row>
    <row r="38" spans="2:8" s="7" customFormat="1" x14ac:dyDescent="0.35">
      <c r="B38" s="42">
        <v>35</v>
      </c>
      <c r="C38" s="23" t="s">
        <v>55</v>
      </c>
      <c r="D38" s="23" t="s">
        <v>118</v>
      </c>
      <c r="E38" s="27">
        <v>2</v>
      </c>
      <c r="F38" s="27" t="s">
        <v>205</v>
      </c>
      <c r="G38" s="55"/>
      <c r="H38" s="52">
        <f t="shared" si="1"/>
        <v>0</v>
      </c>
    </row>
    <row r="39" spans="2:8" s="7" customFormat="1" x14ac:dyDescent="0.35">
      <c r="B39" s="42">
        <v>36</v>
      </c>
      <c r="C39" s="23" t="s">
        <v>56</v>
      </c>
      <c r="D39" s="23" t="s">
        <v>119</v>
      </c>
      <c r="E39" s="27">
        <v>8</v>
      </c>
      <c r="F39" s="27" t="s">
        <v>205</v>
      </c>
      <c r="G39" s="55"/>
      <c r="H39" s="52">
        <f t="shared" si="1"/>
        <v>0</v>
      </c>
    </row>
    <row r="40" spans="2:8" s="7" customFormat="1" x14ac:dyDescent="0.35">
      <c r="B40" s="42">
        <v>37</v>
      </c>
      <c r="C40" s="23" t="s">
        <v>57</v>
      </c>
      <c r="D40" s="23" t="s">
        <v>120</v>
      </c>
      <c r="E40" s="27">
        <v>8</v>
      </c>
      <c r="F40" s="27" t="s">
        <v>205</v>
      </c>
      <c r="G40" s="55"/>
      <c r="H40" s="52">
        <f t="shared" si="1"/>
        <v>0</v>
      </c>
    </row>
    <row r="41" spans="2:8" s="7" customFormat="1" x14ac:dyDescent="0.35">
      <c r="B41" s="42">
        <v>38</v>
      </c>
      <c r="C41" s="23" t="s">
        <v>58</v>
      </c>
      <c r="D41" s="23" t="s">
        <v>121</v>
      </c>
      <c r="E41" s="27">
        <v>10</v>
      </c>
      <c r="F41" s="27" t="s">
        <v>205</v>
      </c>
      <c r="G41" s="55"/>
      <c r="H41" s="52">
        <f t="shared" si="1"/>
        <v>0</v>
      </c>
    </row>
    <row r="42" spans="2:8" s="7" customFormat="1" x14ac:dyDescent="0.35">
      <c r="B42" s="42">
        <v>39</v>
      </c>
      <c r="C42" s="23" t="s">
        <v>59</v>
      </c>
      <c r="D42" s="23" t="s">
        <v>122</v>
      </c>
      <c r="E42" s="27">
        <v>10</v>
      </c>
      <c r="F42" s="27" t="s">
        <v>205</v>
      </c>
      <c r="G42" s="55"/>
      <c r="H42" s="52">
        <f t="shared" si="1"/>
        <v>0</v>
      </c>
    </row>
    <row r="43" spans="2:8" s="7" customFormat="1" x14ac:dyDescent="0.35">
      <c r="B43" s="42">
        <v>40</v>
      </c>
      <c r="C43" s="23" t="s">
        <v>60</v>
      </c>
      <c r="D43" s="23" t="s">
        <v>123</v>
      </c>
      <c r="E43" s="27">
        <v>2</v>
      </c>
      <c r="F43" s="27" t="s">
        <v>205</v>
      </c>
      <c r="G43" s="55"/>
      <c r="H43" s="52">
        <f t="shared" si="1"/>
        <v>0</v>
      </c>
    </row>
    <row r="44" spans="2:8" s="7" customFormat="1" x14ac:dyDescent="0.35">
      <c r="B44" s="42">
        <v>41</v>
      </c>
      <c r="C44" s="23" t="s">
        <v>61</v>
      </c>
      <c r="D44" s="23" t="s">
        <v>124</v>
      </c>
      <c r="E44" s="27">
        <v>2</v>
      </c>
      <c r="F44" s="27" t="s">
        <v>205</v>
      </c>
      <c r="G44" s="55"/>
      <c r="H44" s="52">
        <f t="shared" si="1"/>
        <v>0</v>
      </c>
    </row>
    <row r="45" spans="2:8" s="7" customFormat="1" x14ac:dyDescent="0.35">
      <c r="B45" s="42">
        <v>42</v>
      </c>
      <c r="C45" s="23" t="s">
        <v>62</v>
      </c>
      <c r="D45" s="23" t="s">
        <v>125</v>
      </c>
      <c r="E45" s="27">
        <v>2</v>
      </c>
      <c r="F45" s="27" t="s">
        <v>205</v>
      </c>
      <c r="G45" s="55"/>
      <c r="H45" s="52">
        <f t="shared" si="1"/>
        <v>0</v>
      </c>
    </row>
    <row r="46" spans="2:8" s="7" customFormat="1" x14ac:dyDescent="0.35">
      <c r="B46" s="42">
        <v>43</v>
      </c>
      <c r="C46" s="23" t="s">
        <v>63</v>
      </c>
      <c r="D46" s="23" t="s">
        <v>126</v>
      </c>
      <c r="E46" s="27">
        <v>2</v>
      </c>
      <c r="F46" s="27" t="s">
        <v>205</v>
      </c>
      <c r="G46" s="55"/>
      <c r="H46" s="52">
        <f t="shared" si="1"/>
        <v>0</v>
      </c>
    </row>
    <row r="47" spans="2:8" s="7" customFormat="1" x14ac:dyDescent="0.35">
      <c r="B47" s="42">
        <v>44</v>
      </c>
      <c r="C47" s="23" t="s">
        <v>64</v>
      </c>
      <c r="D47" s="23" t="s">
        <v>127</v>
      </c>
      <c r="E47" s="27">
        <v>4</v>
      </c>
      <c r="F47" s="27" t="s">
        <v>205</v>
      </c>
      <c r="G47" s="55"/>
      <c r="H47" s="52">
        <f t="shared" si="1"/>
        <v>0</v>
      </c>
    </row>
    <row r="48" spans="2:8" s="7" customFormat="1" x14ac:dyDescent="0.35">
      <c r="B48" s="42">
        <v>45</v>
      </c>
      <c r="C48" s="23" t="s">
        <v>44</v>
      </c>
      <c r="D48" s="23" t="s">
        <v>106</v>
      </c>
      <c r="E48" s="27">
        <v>4</v>
      </c>
      <c r="F48" s="27" t="s">
        <v>205</v>
      </c>
      <c r="G48" s="55"/>
      <c r="H48" s="52">
        <f t="shared" si="1"/>
        <v>0</v>
      </c>
    </row>
    <row r="49" spans="2:8" s="7" customFormat="1" x14ac:dyDescent="0.35">
      <c r="B49" s="42">
        <v>46</v>
      </c>
      <c r="C49" s="23" t="s">
        <v>41</v>
      </c>
      <c r="D49" s="23" t="s">
        <v>103</v>
      </c>
      <c r="E49" s="27">
        <v>4</v>
      </c>
      <c r="F49" s="27" t="s">
        <v>205</v>
      </c>
      <c r="G49" s="55"/>
      <c r="H49" s="52">
        <f t="shared" si="1"/>
        <v>0</v>
      </c>
    </row>
    <row r="50" spans="2:8" s="7" customFormat="1" x14ac:dyDescent="0.35">
      <c r="B50" s="42">
        <v>47</v>
      </c>
      <c r="C50" s="23" t="s">
        <v>65</v>
      </c>
      <c r="D50" s="23" t="s">
        <v>128</v>
      </c>
      <c r="E50" s="27">
        <v>4</v>
      </c>
      <c r="F50" s="27" t="s">
        <v>205</v>
      </c>
      <c r="G50" s="55"/>
      <c r="H50" s="52">
        <f t="shared" si="1"/>
        <v>0</v>
      </c>
    </row>
    <row r="51" spans="2:8" s="7" customFormat="1" x14ac:dyDescent="0.35">
      <c r="B51" s="42">
        <v>48</v>
      </c>
      <c r="C51" s="23" t="s">
        <v>66</v>
      </c>
      <c r="D51" s="23" t="s">
        <v>129</v>
      </c>
      <c r="E51" s="27">
        <v>4</v>
      </c>
      <c r="F51" s="27" t="s">
        <v>205</v>
      </c>
      <c r="G51" s="55"/>
      <c r="H51" s="52">
        <f t="shared" si="1"/>
        <v>0</v>
      </c>
    </row>
    <row r="52" spans="2:8" s="7" customFormat="1" x14ac:dyDescent="0.35">
      <c r="B52" s="42">
        <v>49</v>
      </c>
      <c r="C52" s="23" t="s">
        <v>67</v>
      </c>
      <c r="D52" s="23" t="s">
        <v>130</v>
      </c>
      <c r="E52" s="27">
        <v>4</v>
      </c>
      <c r="F52" s="27" t="s">
        <v>205</v>
      </c>
      <c r="G52" s="55"/>
      <c r="H52" s="52">
        <f t="shared" si="1"/>
        <v>0</v>
      </c>
    </row>
    <row r="53" spans="2:8" s="7" customFormat="1" x14ac:dyDescent="0.35">
      <c r="B53" s="42">
        <v>50</v>
      </c>
      <c r="C53" s="23" t="s">
        <v>68</v>
      </c>
      <c r="D53" s="23" t="s">
        <v>131</v>
      </c>
      <c r="E53" s="27">
        <v>4</v>
      </c>
      <c r="F53" s="27" t="s">
        <v>205</v>
      </c>
      <c r="G53" s="55"/>
      <c r="H53" s="52">
        <f t="shared" si="1"/>
        <v>0</v>
      </c>
    </row>
    <row r="54" spans="2:8" s="7" customFormat="1" x14ac:dyDescent="0.35">
      <c r="B54" s="42">
        <v>51</v>
      </c>
      <c r="C54" s="23" t="s">
        <v>60</v>
      </c>
      <c r="D54" s="23" t="s">
        <v>123</v>
      </c>
      <c r="E54" s="27">
        <v>4</v>
      </c>
      <c r="F54" s="27" t="s">
        <v>205</v>
      </c>
      <c r="G54" s="55"/>
      <c r="H54" s="52">
        <f t="shared" si="1"/>
        <v>0</v>
      </c>
    </row>
    <row r="55" spans="2:8" s="7" customFormat="1" x14ac:dyDescent="0.35">
      <c r="B55" s="42">
        <v>52</v>
      </c>
      <c r="C55" s="23" t="s">
        <v>69</v>
      </c>
      <c r="D55" s="23" t="s">
        <v>132</v>
      </c>
      <c r="E55" s="27">
        <v>16</v>
      </c>
      <c r="F55" s="27" t="s">
        <v>205</v>
      </c>
      <c r="G55" s="55"/>
      <c r="H55" s="52">
        <f t="shared" si="1"/>
        <v>0</v>
      </c>
    </row>
    <row r="56" spans="2:8" s="7" customFormat="1" x14ac:dyDescent="0.35">
      <c r="B56" s="42">
        <v>53</v>
      </c>
      <c r="C56" s="23" t="s">
        <v>70</v>
      </c>
      <c r="D56" s="23" t="s">
        <v>133</v>
      </c>
      <c r="E56" s="27">
        <v>16</v>
      </c>
      <c r="F56" s="27" t="s">
        <v>205</v>
      </c>
      <c r="G56" s="55"/>
      <c r="H56" s="52">
        <f t="shared" si="1"/>
        <v>0</v>
      </c>
    </row>
    <row r="57" spans="2:8" s="7" customFormat="1" x14ac:dyDescent="0.35">
      <c r="B57" s="42">
        <v>54</v>
      </c>
      <c r="C57" s="23" t="s">
        <v>71</v>
      </c>
      <c r="D57" s="23" t="s">
        <v>134</v>
      </c>
      <c r="E57" s="27">
        <v>32</v>
      </c>
      <c r="F57" s="27" t="s">
        <v>205</v>
      </c>
      <c r="G57" s="55"/>
      <c r="H57" s="52">
        <f t="shared" si="1"/>
        <v>0</v>
      </c>
    </row>
    <row r="58" spans="2:8" s="7" customFormat="1" x14ac:dyDescent="0.35">
      <c r="B58" s="42">
        <v>55</v>
      </c>
      <c r="C58" s="23" t="s">
        <v>52</v>
      </c>
      <c r="D58" s="23" t="s">
        <v>115</v>
      </c>
      <c r="E58" s="27">
        <v>16</v>
      </c>
      <c r="F58" s="27" t="s">
        <v>205</v>
      </c>
      <c r="G58" s="55"/>
      <c r="H58" s="52">
        <f t="shared" si="1"/>
        <v>0</v>
      </c>
    </row>
    <row r="59" spans="2:8" s="7" customFormat="1" x14ac:dyDescent="0.35">
      <c r="B59" s="42">
        <v>56</v>
      </c>
      <c r="C59" s="23" t="s">
        <v>51</v>
      </c>
      <c r="D59" s="23" t="s">
        <v>114</v>
      </c>
      <c r="E59" s="27">
        <v>16</v>
      </c>
      <c r="F59" s="27" t="s">
        <v>205</v>
      </c>
      <c r="G59" s="55"/>
      <c r="H59" s="52">
        <f t="shared" si="1"/>
        <v>0</v>
      </c>
    </row>
    <row r="60" spans="2:8" s="7" customFormat="1" x14ac:dyDescent="0.35">
      <c r="B60" s="42">
        <v>57</v>
      </c>
      <c r="C60" s="23" t="s">
        <v>38</v>
      </c>
      <c r="D60" s="23" t="s">
        <v>100</v>
      </c>
      <c r="E60" s="27">
        <v>16</v>
      </c>
      <c r="F60" s="27" t="s">
        <v>205</v>
      </c>
      <c r="G60" s="55"/>
      <c r="H60" s="52">
        <f t="shared" si="1"/>
        <v>0</v>
      </c>
    </row>
    <row r="61" spans="2:8" s="7" customFormat="1" x14ac:dyDescent="0.35">
      <c r="B61" s="42">
        <v>58</v>
      </c>
      <c r="C61" s="22" t="s">
        <v>72</v>
      </c>
      <c r="D61" s="22" t="s">
        <v>135</v>
      </c>
      <c r="E61" s="28">
        <v>16</v>
      </c>
      <c r="F61" s="27" t="s">
        <v>205</v>
      </c>
      <c r="G61" s="56"/>
      <c r="H61" s="52">
        <f t="shared" si="1"/>
        <v>0</v>
      </c>
    </row>
    <row r="62" spans="2:8" s="7" customFormat="1" x14ac:dyDescent="0.35">
      <c r="B62" s="42">
        <v>59</v>
      </c>
      <c r="C62" s="22" t="s">
        <v>73</v>
      </c>
      <c r="D62" s="22" t="s">
        <v>136</v>
      </c>
      <c r="E62" s="28">
        <v>16</v>
      </c>
      <c r="F62" s="27" t="s">
        <v>205</v>
      </c>
      <c r="G62" s="56"/>
      <c r="H62" s="52">
        <f t="shared" si="1"/>
        <v>0</v>
      </c>
    </row>
    <row r="63" spans="2:8" s="7" customFormat="1" x14ac:dyDescent="0.35">
      <c r="B63" s="42">
        <v>60</v>
      </c>
      <c r="C63" s="22" t="s">
        <v>74</v>
      </c>
      <c r="D63" s="22" t="s">
        <v>137</v>
      </c>
      <c r="E63" s="28">
        <v>16</v>
      </c>
      <c r="F63" s="27" t="s">
        <v>205</v>
      </c>
      <c r="G63" s="56"/>
      <c r="H63" s="52">
        <f t="shared" si="1"/>
        <v>0</v>
      </c>
    </row>
    <row r="64" spans="2:8" s="7" customFormat="1" ht="12.75" customHeight="1" x14ac:dyDescent="0.35">
      <c r="B64" s="42">
        <v>61</v>
      </c>
      <c r="C64" s="22" t="s">
        <v>75</v>
      </c>
      <c r="D64" s="22" t="s">
        <v>138</v>
      </c>
      <c r="E64" s="28">
        <v>4</v>
      </c>
      <c r="F64" s="27" t="s">
        <v>205</v>
      </c>
      <c r="G64" s="56"/>
      <c r="H64" s="52">
        <f t="shared" si="1"/>
        <v>0</v>
      </c>
    </row>
    <row r="65" spans="2:8" s="7" customFormat="1" ht="12.75" customHeight="1" x14ac:dyDescent="0.35">
      <c r="B65" s="42">
        <v>62</v>
      </c>
      <c r="C65" s="22" t="s">
        <v>76</v>
      </c>
      <c r="D65" s="22" t="s">
        <v>139</v>
      </c>
      <c r="E65" s="28">
        <v>4</v>
      </c>
      <c r="F65" s="27" t="s">
        <v>205</v>
      </c>
      <c r="G65" s="56"/>
      <c r="H65" s="52">
        <f t="shared" si="1"/>
        <v>0</v>
      </c>
    </row>
    <row r="66" spans="2:8" s="7" customFormat="1" x14ac:dyDescent="0.35">
      <c r="B66" s="42">
        <v>63</v>
      </c>
      <c r="C66" s="22" t="s">
        <v>77</v>
      </c>
      <c r="D66" s="22" t="s">
        <v>140</v>
      </c>
      <c r="E66" s="28">
        <v>4</v>
      </c>
      <c r="F66" s="27" t="s">
        <v>205</v>
      </c>
      <c r="G66" s="56"/>
      <c r="H66" s="52">
        <f t="shared" si="1"/>
        <v>0</v>
      </c>
    </row>
    <row r="67" spans="2:8" s="7" customFormat="1" x14ac:dyDescent="0.35">
      <c r="B67" s="42">
        <v>64</v>
      </c>
      <c r="C67" s="22" t="s">
        <v>78</v>
      </c>
      <c r="D67" s="22" t="s">
        <v>141</v>
      </c>
      <c r="E67" s="28">
        <v>4</v>
      </c>
      <c r="F67" s="27" t="s">
        <v>205</v>
      </c>
      <c r="G67" s="56"/>
      <c r="H67" s="52">
        <f t="shared" si="1"/>
        <v>0</v>
      </c>
    </row>
    <row r="68" spans="2:8" s="7" customFormat="1" x14ac:dyDescent="0.35">
      <c r="B68" s="42">
        <v>65</v>
      </c>
      <c r="C68" s="22" t="s">
        <v>79</v>
      </c>
      <c r="D68" s="22" t="s">
        <v>142</v>
      </c>
      <c r="E68" s="28">
        <v>8</v>
      </c>
      <c r="F68" s="27" t="s">
        <v>205</v>
      </c>
      <c r="G68" s="56"/>
      <c r="H68" s="52">
        <f t="shared" ref="H68:H87" si="2">G68*E68</f>
        <v>0</v>
      </c>
    </row>
    <row r="69" spans="2:8" s="7" customFormat="1" x14ac:dyDescent="0.35">
      <c r="B69" s="42">
        <v>66</v>
      </c>
      <c r="C69" s="22" t="s">
        <v>80</v>
      </c>
      <c r="D69" s="22" t="s">
        <v>143</v>
      </c>
      <c r="E69" s="28">
        <v>8</v>
      </c>
      <c r="F69" s="27" t="s">
        <v>205</v>
      </c>
      <c r="G69" s="56"/>
      <c r="H69" s="52">
        <f t="shared" si="2"/>
        <v>0</v>
      </c>
    </row>
    <row r="70" spans="2:8" s="7" customFormat="1" x14ac:dyDescent="0.35">
      <c r="B70" s="42">
        <v>67</v>
      </c>
      <c r="C70" s="22" t="s">
        <v>81</v>
      </c>
      <c r="D70" s="22" t="s">
        <v>144</v>
      </c>
      <c r="E70" s="28">
        <v>32</v>
      </c>
      <c r="F70" s="27" t="s">
        <v>205</v>
      </c>
      <c r="G70" s="56"/>
      <c r="H70" s="52">
        <f t="shared" si="2"/>
        <v>0</v>
      </c>
    </row>
    <row r="71" spans="2:8" s="7" customFormat="1" x14ac:dyDescent="0.35">
      <c r="B71" s="42">
        <v>68</v>
      </c>
      <c r="C71" s="22" t="s">
        <v>82</v>
      </c>
      <c r="D71" s="22" t="s">
        <v>145</v>
      </c>
      <c r="E71" s="28">
        <v>32</v>
      </c>
      <c r="F71" s="27" t="s">
        <v>205</v>
      </c>
      <c r="G71" s="56"/>
      <c r="H71" s="52">
        <f t="shared" si="2"/>
        <v>0</v>
      </c>
    </row>
    <row r="72" spans="2:8" s="7" customFormat="1" x14ac:dyDescent="0.35">
      <c r="B72" s="42">
        <v>69</v>
      </c>
      <c r="C72" s="22" t="s">
        <v>83</v>
      </c>
      <c r="D72" s="22" t="s">
        <v>146</v>
      </c>
      <c r="E72" s="28">
        <v>6</v>
      </c>
      <c r="F72" s="27" t="s">
        <v>205</v>
      </c>
      <c r="G72" s="56"/>
      <c r="H72" s="52">
        <f t="shared" si="2"/>
        <v>0</v>
      </c>
    </row>
    <row r="73" spans="2:8" s="7" customFormat="1" x14ac:dyDescent="0.35">
      <c r="B73" s="42">
        <v>70</v>
      </c>
      <c r="C73" s="22" t="s">
        <v>84</v>
      </c>
      <c r="D73" s="22" t="s">
        <v>147</v>
      </c>
      <c r="E73" s="28">
        <v>16</v>
      </c>
      <c r="F73" s="27" t="s">
        <v>205</v>
      </c>
      <c r="G73" s="56"/>
      <c r="H73" s="52">
        <f t="shared" si="2"/>
        <v>0</v>
      </c>
    </row>
    <row r="74" spans="2:8" s="7" customFormat="1" x14ac:dyDescent="0.35">
      <c r="B74" s="42">
        <v>71</v>
      </c>
      <c r="C74" s="22" t="s">
        <v>85</v>
      </c>
      <c r="D74" s="22" t="s">
        <v>148</v>
      </c>
      <c r="E74" s="28">
        <v>4</v>
      </c>
      <c r="F74" s="27" t="s">
        <v>205</v>
      </c>
      <c r="G74" s="56"/>
      <c r="H74" s="52">
        <f t="shared" si="2"/>
        <v>0</v>
      </c>
    </row>
    <row r="75" spans="2:8" s="7" customFormat="1" x14ac:dyDescent="0.35">
      <c r="B75" s="42">
        <v>72</v>
      </c>
      <c r="C75" s="22" t="s">
        <v>86</v>
      </c>
      <c r="D75" s="22" t="s">
        <v>149</v>
      </c>
      <c r="E75" s="28">
        <v>4</v>
      </c>
      <c r="F75" s="27" t="s">
        <v>205</v>
      </c>
      <c r="G75" s="56"/>
      <c r="H75" s="52">
        <f t="shared" si="2"/>
        <v>0</v>
      </c>
    </row>
    <row r="76" spans="2:8" s="7" customFormat="1" x14ac:dyDescent="0.35">
      <c r="B76" s="42">
        <v>73</v>
      </c>
      <c r="C76" s="22" t="s">
        <v>87</v>
      </c>
      <c r="D76" s="22" t="s">
        <v>150</v>
      </c>
      <c r="E76" s="28">
        <v>4</v>
      </c>
      <c r="F76" s="27" t="s">
        <v>205</v>
      </c>
      <c r="G76" s="56"/>
      <c r="H76" s="52">
        <f t="shared" si="2"/>
        <v>0</v>
      </c>
    </row>
    <row r="77" spans="2:8" s="7" customFormat="1" x14ac:dyDescent="0.35">
      <c r="B77" s="42">
        <v>74</v>
      </c>
      <c r="C77" s="22" t="s">
        <v>88</v>
      </c>
      <c r="D77" s="22" t="s">
        <v>151</v>
      </c>
      <c r="E77" s="28">
        <v>4</v>
      </c>
      <c r="F77" s="27" t="s">
        <v>205</v>
      </c>
      <c r="G77" s="56"/>
      <c r="H77" s="52">
        <f t="shared" si="2"/>
        <v>0</v>
      </c>
    </row>
    <row r="78" spans="2:8" s="7" customFormat="1" x14ac:dyDescent="0.35">
      <c r="B78" s="42">
        <v>75</v>
      </c>
      <c r="C78" s="22" t="s">
        <v>89</v>
      </c>
      <c r="D78" s="22" t="s">
        <v>152</v>
      </c>
      <c r="E78" s="28">
        <v>4</v>
      </c>
      <c r="F78" s="27" t="s">
        <v>205</v>
      </c>
      <c r="G78" s="56"/>
      <c r="H78" s="52">
        <f t="shared" si="2"/>
        <v>0</v>
      </c>
    </row>
    <row r="79" spans="2:8" s="7" customFormat="1" x14ac:dyDescent="0.35">
      <c r="B79" s="42">
        <v>76</v>
      </c>
      <c r="C79" s="22" t="s">
        <v>90</v>
      </c>
      <c r="D79" s="22" t="s">
        <v>153</v>
      </c>
      <c r="E79" s="28">
        <v>4</v>
      </c>
      <c r="F79" s="27" t="s">
        <v>205</v>
      </c>
      <c r="G79" s="56"/>
      <c r="H79" s="52">
        <f t="shared" si="2"/>
        <v>0</v>
      </c>
    </row>
    <row r="80" spans="2:8" s="7" customFormat="1" x14ac:dyDescent="0.35">
      <c r="B80" s="42">
        <v>77</v>
      </c>
      <c r="C80" s="22" t="s">
        <v>91</v>
      </c>
      <c r="D80" s="22" t="s">
        <v>154</v>
      </c>
      <c r="E80" s="28">
        <v>4</v>
      </c>
      <c r="F80" s="27" t="s">
        <v>205</v>
      </c>
      <c r="G80" s="56"/>
      <c r="H80" s="52">
        <f t="shared" si="2"/>
        <v>0</v>
      </c>
    </row>
    <row r="81" spans="2:8" s="7" customFormat="1" x14ac:dyDescent="0.35">
      <c r="B81" s="42">
        <v>78</v>
      </c>
      <c r="C81" s="22" t="s">
        <v>92</v>
      </c>
      <c r="D81" s="22" t="s">
        <v>155</v>
      </c>
      <c r="E81" s="28">
        <v>4</v>
      </c>
      <c r="F81" s="27" t="s">
        <v>205</v>
      </c>
      <c r="G81" s="56"/>
      <c r="H81" s="52">
        <f t="shared" si="2"/>
        <v>0</v>
      </c>
    </row>
    <row r="82" spans="2:8" s="7" customFormat="1" x14ac:dyDescent="0.35">
      <c r="B82" s="42">
        <v>79</v>
      </c>
      <c r="C82" s="22" t="s">
        <v>93</v>
      </c>
      <c r="D82" s="22" t="s">
        <v>156</v>
      </c>
      <c r="E82" s="28">
        <v>4</v>
      </c>
      <c r="F82" s="27" t="s">
        <v>205</v>
      </c>
      <c r="G82" s="56"/>
      <c r="H82" s="52">
        <f t="shared" si="2"/>
        <v>0</v>
      </c>
    </row>
    <row r="83" spans="2:8" s="7" customFormat="1" x14ac:dyDescent="0.35">
      <c r="B83" s="42">
        <v>80</v>
      </c>
      <c r="C83" s="22" t="s">
        <v>94</v>
      </c>
      <c r="D83" s="22" t="s">
        <v>157</v>
      </c>
      <c r="E83" s="28">
        <v>4</v>
      </c>
      <c r="F83" s="27" t="s">
        <v>205</v>
      </c>
      <c r="G83" s="56"/>
      <c r="H83" s="52">
        <f t="shared" si="2"/>
        <v>0</v>
      </c>
    </row>
    <row r="84" spans="2:8" s="7" customFormat="1" x14ac:dyDescent="0.35">
      <c r="B84" s="42">
        <v>81</v>
      </c>
      <c r="C84" s="22" t="s">
        <v>95</v>
      </c>
      <c r="D84" s="22" t="s">
        <v>158</v>
      </c>
      <c r="E84" s="28">
        <v>4</v>
      </c>
      <c r="F84" s="27" t="s">
        <v>205</v>
      </c>
      <c r="G84" s="56"/>
      <c r="H84" s="52">
        <f t="shared" si="2"/>
        <v>0</v>
      </c>
    </row>
    <row r="85" spans="2:8" s="7" customFormat="1" x14ac:dyDescent="0.35">
      <c r="B85" s="42">
        <v>82</v>
      </c>
      <c r="C85" s="22" t="s">
        <v>96</v>
      </c>
      <c r="D85" s="22" t="s">
        <v>159</v>
      </c>
      <c r="E85" s="28">
        <v>4</v>
      </c>
      <c r="F85" s="27" t="s">
        <v>205</v>
      </c>
      <c r="G85" s="56"/>
      <c r="H85" s="52">
        <f t="shared" si="2"/>
        <v>0</v>
      </c>
    </row>
    <row r="86" spans="2:8" s="7" customFormat="1" x14ac:dyDescent="0.35">
      <c r="B86" s="43">
        <v>83</v>
      </c>
      <c r="C86" s="25" t="s">
        <v>97</v>
      </c>
      <c r="D86" s="25" t="s">
        <v>160</v>
      </c>
      <c r="E86" s="29">
        <v>4</v>
      </c>
      <c r="F86" s="27" t="s">
        <v>205</v>
      </c>
      <c r="G86" s="57"/>
      <c r="H86" s="53">
        <f t="shared" si="2"/>
        <v>0</v>
      </c>
    </row>
    <row r="87" spans="2:8" s="7" customFormat="1" ht="15" thickBot="1" x14ac:dyDescent="0.4">
      <c r="B87" s="44">
        <v>84</v>
      </c>
      <c r="C87" s="31">
        <v>1000398984</v>
      </c>
      <c r="D87" s="25" t="s">
        <v>186</v>
      </c>
      <c r="E87" s="29">
        <v>1</v>
      </c>
      <c r="F87" s="27" t="s">
        <v>205</v>
      </c>
      <c r="G87" s="57"/>
      <c r="H87" s="54">
        <f t="shared" si="2"/>
        <v>0</v>
      </c>
    </row>
    <row r="88" spans="2:8" s="7" customFormat="1" ht="15" thickBot="1" x14ac:dyDescent="0.4">
      <c r="B88" s="41"/>
      <c r="C88" s="20"/>
      <c r="D88" s="26"/>
      <c r="E88" s="33"/>
      <c r="F88" s="34"/>
      <c r="G88" s="49" t="s">
        <v>206</v>
      </c>
      <c r="H88" s="50">
        <f>SUM(H4:H87)</f>
        <v>0</v>
      </c>
    </row>
    <row r="89" spans="2:8" s="7" customFormat="1" x14ac:dyDescent="0.35">
      <c r="B89" s="41"/>
      <c r="C89" s="20"/>
      <c r="D89" s="20"/>
      <c r="E89" s="21"/>
      <c r="F89" s="21"/>
      <c r="G89" s="36"/>
      <c r="H89" s="21"/>
    </row>
    <row r="90" spans="2:8" s="7" customFormat="1" x14ac:dyDescent="0.35">
      <c r="B90" s="41"/>
      <c r="C90" s="20"/>
      <c r="D90" s="20"/>
      <c r="E90" s="21"/>
      <c r="F90" s="21"/>
      <c r="G90" s="36"/>
      <c r="H90" s="21"/>
    </row>
    <row r="91" spans="2:8" s="7" customFormat="1" x14ac:dyDescent="0.35">
      <c r="B91" s="41"/>
      <c r="C91" s="20"/>
      <c r="D91" s="20"/>
      <c r="E91" s="21"/>
      <c r="F91" s="21"/>
      <c r="G91" s="36"/>
      <c r="H91" s="21"/>
    </row>
    <row r="92" spans="2:8" s="7" customFormat="1" x14ac:dyDescent="0.35">
      <c r="B92" s="41"/>
      <c r="C92" s="20"/>
      <c r="D92" s="20"/>
      <c r="E92" s="21"/>
      <c r="F92" s="21"/>
      <c r="G92" s="36"/>
      <c r="H92" s="21"/>
    </row>
    <row r="93" spans="2:8" s="7" customFormat="1" x14ac:dyDescent="0.35">
      <c r="B93" s="41"/>
      <c r="C93" s="20"/>
      <c r="D93" s="20"/>
      <c r="E93" s="21"/>
      <c r="F93" s="21"/>
      <c r="G93" s="36"/>
      <c r="H93" s="21"/>
    </row>
    <row r="94" spans="2:8" s="7" customFormat="1" x14ac:dyDescent="0.35">
      <c r="B94" s="41"/>
      <c r="C94" s="20"/>
      <c r="D94" s="20"/>
      <c r="E94" s="21"/>
      <c r="F94" s="21"/>
      <c r="G94" s="36"/>
      <c r="H94" s="21"/>
    </row>
    <row r="95" spans="2:8" s="7" customFormat="1" x14ac:dyDescent="0.35">
      <c r="B95" s="41"/>
      <c r="C95" s="20"/>
      <c r="D95" s="20"/>
      <c r="E95" s="21"/>
      <c r="F95" s="21"/>
      <c r="G95" s="36"/>
      <c r="H95" s="21"/>
    </row>
    <row r="96" spans="2:8" x14ac:dyDescent="0.35">
      <c r="B96" s="41"/>
      <c r="C96" s="7"/>
      <c r="D96" s="7"/>
    </row>
    <row r="97" spans="5:7" x14ac:dyDescent="0.35">
      <c r="E97" s="2"/>
      <c r="F97" s="2"/>
      <c r="G97" s="38"/>
    </row>
    <row r="98" spans="5:7" ht="43.5" customHeight="1" x14ac:dyDescent="0.35">
      <c r="E98" s="2"/>
      <c r="F98" s="2"/>
      <c r="G98" s="38"/>
    </row>
    <row r="99" spans="5:7" x14ac:dyDescent="0.35">
      <c r="E99" s="2"/>
      <c r="F99" s="2"/>
      <c r="G99" s="38"/>
    </row>
    <row r="100" spans="5:7" x14ac:dyDescent="0.35">
      <c r="E100" s="2"/>
      <c r="F100" s="2"/>
      <c r="G100" s="38"/>
    </row>
    <row r="101" spans="5:7" x14ac:dyDescent="0.35">
      <c r="E101" s="2"/>
      <c r="F101" s="2"/>
      <c r="G101" s="38"/>
    </row>
    <row r="102" spans="5:7" x14ac:dyDescent="0.35">
      <c r="E102" s="2"/>
      <c r="F102" s="2"/>
      <c r="G102" s="38"/>
    </row>
    <row r="103" spans="5:7" x14ac:dyDescent="0.35">
      <c r="E103" s="2"/>
      <c r="F103" s="2"/>
      <c r="G103" s="38"/>
    </row>
    <row r="104" spans="5:7" x14ac:dyDescent="0.35">
      <c r="E104" s="2"/>
      <c r="F104" s="2"/>
      <c r="G104" s="38"/>
    </row>
    <row r="105" spans="5:7" x14ac:dyDescent="0.35">
      <c r="E105" s="2"/>
      <c r="F105" s="2"/>
      <c r="G105" s="38"/>
    </row>
    <row r="106" spans="5:7" x14ac:dyDescent="0.35">
      <c r="E106" s="2"/>
      <c r="F106" s="2"/>
      <c r="G106" s="38"/>
    </row>
    <row r="107" spans="5:7" x14ac:dyDescent="0.35">
      <c r="E107" s="2"/>
      <c r="F107" s="2"/>
      <c r="G107" s="38"/>
    </row>
    <row r="108" spans="5:7" x14ac:dyDescent="0.35">
      <c r="E108" s="2"/>
      <c r="F108" s="2"/>
      <c r="G108" s="38"/>
    </row>
    <row r="109" spans="5:7" x14ac:dyDescent="0.35">
      <c r="E109" s="2"/>
      <c r="F109" s="2"/>
      <c r="G109" s="38"/>
    </row>
    <row r="110" spans="5:7" x14ac:dyDescent="0.35">
      <c r="E110" s="2"/>
      <c r="F110" s="2"/>
      <c r="G110" s="38"/>
    </row>
    <row r="111" spans="5:7" x14ac:dyDescent="0.35">
      <c r="E111" s="2"/>
      <c r="F111" s="2"/>
      <c r="G111" s="38"/>
    </row>
    <row r="112" spans="5:7" x14ac:dyDescent="0.35">
      <c r="E112" s="2"/>
      <c r="F112" s="2"/>
      <c r="G112" s="38"/>
    </row>
    <row r="113" spans="5:7" x14ac:dyDescent="0.35">
      <c r="E113" s="2"/>
      <c r="F113" s="2"/>
      <c r="G113" s="38"/>
    </row>
    <row r="114" spans="5:7" x14ac:dyDescent="0.35">
      <c r="E114" s="2"/>
      <c r="F114" s="2"/>
      <c r="G114" s="38"/>
    </row>
    <row r="115" spans="5:7" x14ac:dyDescent="0.35">
      <c r="E115" s="2"/>
      <c r="F115" s="2"/>
      <c r="G115" s="38"/>
    </row>
    <row r="116" spans="5:7" x14ac:dyDescent="0.35">
      <c r="E116" s="2"/>
      <c r="F116" s="2"/>
      <c r="G116" s="38"/>
    </row>
    <row r="117" spans="5:7" x14ac:dyDescent="0.35">
      <c r="E117" s="2"/>
      <c r="F117" s="2"/>
      <c r="G117" s="38"/>
    </row>
    <row r="118" spans="5:7" x14ac:dyDescent="0.35">
      <c r="E118" s="2"/>
      <c r="F118" s="2"/>
      <c r="G118" s="38"/>
    </row>
    <row r="119" spans="5:7" x14ac:dyDescent="0.35">
      <c r="E119" s="2"/>
      <c r="F119" s="2"/>
      <c r="G119" s="38"/>
    </row>
    <row r="120" spans="5:7" x14ac:dyDescent="0.35">
      <c r="E120" s="2"/>
      <c r="F120" s="2"/>
      <c r="G120" s="38"/>
    </row>
    <row r="121" spans="5:7" x14ac:dyDescent="0.35">
      <c r="E121" s="2"/>
      <c r="F121" s="2"/>
      <c r="G121" s="38"/>
    </row>
    <row r="122" spans="5:7" ht="67.5" customHeight="1" x14ac:dyDescent="0.35">
      <c r="E122" s="2"/>
      <c r="F122" s="2"/>
      <c r="G122" s="38"/>
    </row>
    <row r="123" spans="5:7" x14ac:dyDescent="0.35">
      <c r="E123" s="2"/>
      <c r="F123" s="2"/>
      <c r="G123" s="38"/>
    </row>
    <row r="124" spans="5:7" x14ac:dyDescent="0.35">
      <c r="E124" s="2"/>
      <c r="F124" s="2"/>
      <c r="G124" s="38"/>
    </row>
    <row r="125" spans="5:7" x14ac:dyDescent="0.35">
      <c r="E125" s="2"/>
      <c r="F125" s="2"/>
      <c r="G125" s="38"/>
    </row>
    <row r="126" spans="5:7" x14ac:dyDescent="0.35">
      <c r="E126" s="2"/>
      <c r="F126" s="2"/>
      <c r="G126" s="38"/>
    </row>
    <row r="127" spans="5:7" x14ac:dyDescent="0.35">
      <c r="E127" s="2"/>
      <c r="F127" s="2"/>
      <c r="G127" s="38"/>
    </row>
    <row r="128" spans="5:7" x14ac:dyDescent="0.35">
      <c r="E128" s="2"/>
      <c r="F128" s="2"/>
      <c r="G128" s="38"/>
    </row>
    <row r="129" spans="5:7" x14ac:dyDescent="0.35">
      <c r="E129" s="2"/>
      <c r="F129" s="2"/>
      <c r="G129" s="38"/>
    </row>
    <row r="130" spans="5:7" x14ac:dyDescent="0.35">
      <c r="E130" s="2"/>
      <c r="F130" s="2"/>
      <c r="G130" s="38"/>
    </row>
    <row r="131" spans="5:7" ht="27" customHeight="1" x14ac:dyDescent="0.35">
      <c r="E131" s="2"/>
      <c r="F131" s="2"/>
      <c r="G131" s="38"/>
    </row>
    <row r="132" spans="5:7" ht="27" customHeight="1" x14ac:dyDescent="0.35">
      <c r="E132" s="2"/>
      <c r="F132" s="2"/>
      <c r="G132" s="38"/>
    </row>
    <row r="133" spans="5:7" x14ac:dyDescent="0.35">
      <c r="E133" s="2"/>
      <c r="F133" s="2"/>
      <c r="G133" s="38"/>
    </row>
    <row r="134" spans="5:7" ht="15.75" customHeight="1" x14ac:dyDescent="0.35">
      <c r="E134" s="2"/>
      <c r="F134" s="2"/>
      <c r="G134" s="38"/>
    </row>
    <row r="135" spans="5:7" ht="15.75" customHeight="1" x14ac:dyDescent="0.35">
      <c r="E135" s="2"/>
      <c r="F135" s="2"/>
      <c r="G135" s="38"/>
    </row>
    <row r="136" spans="5:7" x14ac:dyDescent="0.35">
      <c r="E136" s="2"/>
      <c r="F136" s="2"/>
      <c r="G136" s="38"/>
    </row>
    <row r="137" spans="5:7" x14ac:dyDescent="0.35">
      <c r="E137" s="2"/>
      <c r="F137" s="2"/>
      <c r="G137" s="38"/>
    </row>
    <row r="138" spans="5:7" x14ac:dyDescent="0.35">
      <c r="E138" s="2"/>
      <c r="F138" s="2"/>
      <c r="G138" s="38"/>
    </row>
    <row r="139" spans="5:7" x14ac:dyDescent="0.35">
      <c r="E139" s="2"/>
      <c r="F139" s="2"/>
      <c r="G139" s="38"/>
    </row>
    <row r="140" spans="5:7" x14ac:dyDescent="0.35">
      <c r="E140" s="2"/>
      <c r="F140" s="2"/>
      <c r="G140" s="38"/>
    </row>
    <row r="141" spans="5:7" x14ac:dyDescent="0.35">
      <c r="E141" s="2"/>
      <c r="F141" s="2"/>
      <c r="G141" s="38"/>
    </row>
    <row r="142" spans="5:7" x14ac:dyDescent="0.35">
      <c r="E142" s="2"/>
      <c r="F142" s="2"/>
      <c r="G142" s="38"/>
    </row>
    <row r="143" spans="5:7" x14ac:dyDescent="0.35">
      <c r="E143" s="2"/>
      <c r="F143" s="2"/>
      <c r="G143" s="38"/>
    </row>
    <row r="144" spans="5:7" x14ac:dyDescent="0.35">
      <c r="E144" s="2"/>
      <c r="F144" s="2"/>
      <c r="G144" s="38"/>
    </row>
    <row r="145" spans="5:7" ht="15.75" customHeight="1" x14ac:dyDescent="0.35">
      <c r="E145" s="2"/>
      <c r="F145" s="2"/>
      <c r="G145" s="38"/>
    </row>
    <row r="146" spans="5:7" x14ac:dyDescent="0.35">
      <c r="E146" s="2"/>
      <c r="F146" s="2"/>
      <c r="G146" s="38"/>
    </row>
    <row r="147" spans="5:7" x14ac:dyDescent="0.35">
      <c r="E147" s="2"/>
      <c r="F147" s="2"/>
      <c r="G147" s="38"/>
    </row>
    <row r="148" spans="5:7" x14ac:dyDescent="0.35">
      <c r="E148" s="2"/>
      <c r="F148" s="2"/>
      <c r="G148" s="38"/>
    </row>
    <row r="149" spans="5:7" x14ac:dyDescent="0.35">
      <c r="E149" s="2"/>
      <c r="F149" s="2"/>
      <c r="G149" s="38"/>
    </row>
    <row r="150" spans="5:7" x14ac:dyDescent="0.35">
      <c r="E150" s="2"/>
      <c r="F150" s="2"/>
      <c r="G150" s="38"/>
    </row>
    <row r="151" spans="5:7" x14ac:dyDescent="0.35">
      <c r="E151" s="2"/>
      <c r="F151" s="2"/>
      <c r="G151" s="38"/>
    </row>
    <row r="152" spans="5:7" x14ac:dyDescent="0.35">
      <c r="E152" s="2"/>
      <c r="F152" s="2"/>
      <c r="G152" s="38"/>
    </row>
    <row r="153" spans="5:7" x14ac:dyDescent="0.35">
      <c r="E153" s="2"/>
      <c r="F153" s="2"/>
      <c r="G153" s="38"/>
    </row>
    <row r="154" spans="5:7" x14ac:dyDescent="0.35">
      <c r="E154" s="2"/>
      <c r="F154" s="2"/>
      <c r="G154" s="38"/>
    </row>
    <row r="155" spans="5:7" x14ac:dyDescent="0.35">
      <c r="E155" s="2"/>
      <c r="F155" s="2"/>
      <c r="G155" s="38"/>
    </row>
    <row r="156" spans="5:7" x14ac:dyDescent="0.35">
      <c r="E156" s="2"/>
      <c r="F156" s="2"/>
      <c r="G156" s="38"/>
    </row>
    <row r="157" spans="5:7" x14ac:dyDescent="0.35">
      <c r="E157" s="2"/>
      <c r="F157" s="2"/>
      <c r="G157" s="38"/>
    </row>
    <row r="158" spans="5:7" x14ac:dyDescent="0.35">
      <c r="E158" s="2"/>
      <c r="F158" s="2"/>
      <c r="G158" s="38"/>
    </row>
    <row r="159" spans="5:7" x14ac:dyDescent="0.35">
      <c r="E159" s="2"/>
      <c r="F159" s="2"/>
      <c r="G159" s="38"/>
    </row>
    <row r="160" spans="5:7" x14ac:dyDescent="0.35">
      <c r="E160" s="2"/>
      <c r="F160" s="2"/>
      <c r="G160" s="38"/>
    </row>
    <row r="161" spans="5:7" x14ac:dyDescent="0.35">
      <c r="E161" s="2"/>
      <c r="F161" s="2"/>
      <c r="G161" s="38"/>
    </row>
    <row r="162" spans="5:7" x14ac:dyDescent="0.35">
      <c r="E162" s="2"/>
      <c r="F162" s="2"/>
      <c r="G162" s="38"/>
    </row>
    <row r="163" spans="5:7" x14ac:dyDescent="0.35">
      <c r="E163" s="2"/>
      <c r="F163" s="2"/>
      <c r="G163" s="38"/>
    </row>
    <row r="164" spans="5:7" x14ac:dyDescent="0.35">
      <c r="E164" s="2"/>
      <c r="F164" s="2"/>
      <c r="G164" s="38"/>
    </row>
    <row r="165" spans="5:7" x14ac:dyDescent="0.35">
      <c r="E165" s="2"/>
      <c r="F165" s="2"/>
      <c r="G165" s="38"/>
    </row>
    <row r="166" spans="5:7" x14ac:dyDescent="0.35">
      <c r="E166" s="2"/>
      <c r="F166" s="2"/>
      <c r="G166" s="38"/>
    </row>
    <row r="167" spans="5:7" x14ac:dyDescent="0.35">
      <c r="E167" s="2"/>
      <c r="F167" s="2"/>
      <c r="G167" s="38"/>
    </row>
    <row r="168" spans="5:7" x14ac:dyDescent="0.35">
      <c r="E168" s="2"/>
      <c r="F168" s="2"/>
      <c r="G168" s="38"/>
    </row>
    <row r="169" spans="5:7" x14ac:dyDescent="0.35">
      <c r="E169" s="2"/>
      <c r="F169" s="2"/>
      <c r="G169" s="38"/>
    </row>
    <row r="170" spans="5:7" x14ac:dyDescent="0.35">
      <c r="E170" s="2"/>
      <c r="F170" s="2"/>
      <c r="G170" s="38"/>
    </row>
    <row r="171" spans="5:7" x14ac:dyDescent="0.35">
      <c r="E171" s="2"/>
      <c r="F171" s="2"/>
      <c r="G171" s="38"/>
    </row>
    <row r="172" spans="5:7" x14ac:dyDescent="0.35">
      <c r="E172" s="2"/>
      <c r="F172" s="2"/>
      <c r="G172" s="38"/>
    </row>
    <row r="173" spans="5:7" x14ac:dyDescent="0.35">
      <c r="E173" s="2"/>
      <c r="F173" s="2"/>
      <c r="G173" s="38"/>
    </row>
    <row r="174" spans="5:7" x14ac:dyDescent="0.35">
      <c r="E174" s="2"/>
      <c r="F174" s="2"/>
      <c r="G174" s="38"/>
    </row>
    <row r="175" spans="5:7" x14ac:dyDescent="0.35">
      <c r="E175" s="2"/>
      <c r="F175" s="2"/>
      <c r="G175" s="38"/>
    </row>
    <row r="176" spans="5:7" x14ac:dyDescent="0.35">
      <c r="E176" s="2"/>
      <c r="F176" s="2"/>
      <c r="G176" s="38"/>
    </row>
    <row r="177" spans="5:7" x14ac:dyDescent="0.35">
      <c r="E177" s="2"/>
      <c r="F177" s="2"/>
      <c r="G177" s="38"/>
    </row>
    <row r="178" spans="5:7" x14ac:dyDescent="0.35">
      <c r="E178" s="2"/>
      <c r="F178" s="2"/>
      <c r="G178" s="38"/>
    </row>
    <row r="179" spans="5:7" x14ac:dyDescent="0.35">
      <c r="E179" s="2"/>
      <c r="F179" s="2"/>
      <c r="G179" s="38"/>
    </row>
    <row r="180" spans="5:7" x14ac:dyDescent="0.35">
      <c r="E180" s="2"/>
      <c r="F180" s="2"/>
      <c r="G180" s="38"/>
    </row>
    <row r="181" spans="5:7" x14ac:dyDescent="0.35">
      <c r="E181" s="2"/>
      <c r="F181" s="2"/>
      <c r="G181" s="38"/>
    </row>
    <row r="182" spans="5:7" x14ac:dyDescent="0.35">
      <c r="E182" s="2"/>
      <c r="F182" s="2"/>
      <c r="G182" s="38"/>
    </row>
    <row r="183" spans="5:7" x14ac:dyDescent="0.35">
      <c r="E183" s="2"/>
      <c r="F183" s="2"/>
      <c r="G183" s="38"/>
    </row>
    <row r="184" spans="5:7" x14ac:dyDescent="0.35">
      <c r="E184" s="2"/>
      <c r="F184" s="2"/>
      <c r="G184" s="38"/>
    </row>
    <row r="185" spans="5:7" x14ac:dyDescent="0.35">
      <c r="E185" s="2"/>
      <c r="F185" s="2"/>
      <c r="G185" s="38"/>
    </row>
    <row r="186" spans="5:7" x14ac:dyDescent="0.35">
      <c r="E186" s="2"/>
      <c r="F186" s="2"/>
      <c r="G186" s="38"/>
    </row>
    <row r="187" spans="5:7" x14ac:dyDescent="0.35">
      <c r="E187" s="2"/>
      <c r="F187" s="2"/>
      <c r="G187" s="38"/>
    </row>
    <row r="188" spans="5:7" x14ac:dyDescent="0.35">
      <c r="E188" s="2"/>
      <c r="F188" s="2"/>
      <c r="G188" s="38"/>
    </row>
    <row r="189" spans="5:7" x14ac:dyDescent="0.35">
      <c r="E189" s="2"/>
      <c r="F189" s="2"/>
      <c r="G189" s="38"/>
    </row>
    <row r="190" spans="5:7" x14ac:dyDescent="0.35">
      <c r="E190" s="2"/>
      <c r="F190" s="2"/>
      <c r="G190" s="38"/>
    </row>
    <row r="191" spans="5:7" x14ac:dyDescent="0.35">
      <c r="E191" s="2"/>
      <c r="F191" s="2"/>
      <c r="G191" s="38"/>
    </row>
    <row r="192" spans="5:7" x14ac:dyDescent="0.35">
      <c r="E192" s="2"/>
      <c r="F192" s="2"/>
      <c r="G192" s="38"/>
    </row>
    <row r="193" spans="5:7" x14ac:dyDescent="0.35">
      <c r="E193" s="2"/>
      <c r="F193" s="2"/>
      <c r="G193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A. MANPOWER RATES</vt:lpstr>
      <vt:lpstr>B. RENTAL RATES</vt:lpstr>
      <vt:lpstr>C. PARTS &amp; 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Rafidah Suhid</dc:creator>
  <cp:lastModifiedBy>User</cp:lastModifiedBy>
  <cp:lastPrinted>2016-06-08T08:01:31Z</cp:lastPrinted>
  <dcterms:created xsi:type="dcterms:W3CDTF">2016-06-08T07:57:28Z</dcterms:created>
  <dcterms:modified xsi:type="dcterms:W3CDTF">2021-01-26T01:34:20Z</dcterms:modified>
</cp:coreProperties>
</file>